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craig/Desktop/cice-consortium/"/>
    </mc:Choice>
  </mc:AlternateContent>
  <xr:revisionPtr revIDLastSave="0" documentId="13_ncr:1_{B528F683-AB26-FC4D-A3BB-777C0F11E49B}" xr6:coauthVersionLast="47" xr6:coauthVersionMax="47" xr10:uidLastSave="{00000000-0000-0000-0000-000000000000}"/>
  <bookViews>
    <workbookView xWindow="3080" yWindow="620" windowWidth="41780" windowHeight="19340" xr2:uid="{E8C1D5A1-041F-6848-8F43-E333BEFA0E11}"/>
  </bookViews>
  <sheets>
    <sheet name="Sheet3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67" i="3" l="1"/>
  <c r="T67" i="3"/>
  <c r="S67" i="3"/>
  <c r="R67" i="3"/>
  <c r="Q67" i="3"/>
  <c r="P67" i="3"/>
  <c r="O67" i="3"/>
  <c r="N67" i="3"/>
  <c r="M67" i="3"/>
  <c r="L67" i="3"/>
  <c r="K67" i="3"/>
  <c r="J67" i="3"/>
  <c r="U37" i="3"/>
  <c r="T37" i="3"/>
  <c r="S37" i="3"/>
  <c r="R37" i="3"/>
  <c r="Q37" i="3"/>
  <c r="P37" i="3"/>
  <c r="O37" i="3"/>
  <c r="N37" i="3"/>
  <c r="M37" i="3"/>
  <c r="L37" i="3"/>
  <c r="K37" i="3"/>
  <c r="J37" i="3"/>
  <c r="I89" i="3"/>
  <c r="F89" i="3"/>
  <c r="I88" i="3"/>
  <c r="F88" i="3"/>
  <c r="I87" i="3"/>
  <c r="F87" i="3"/>
  <c r="I86" i="3"/>
  <c r="F86" i="3"/>
  <c r="I85" i="3"/>
  <c r="F85" i="3"/>
  <c r="I84" i="3"/>
  <c r="F84" i="3"/>
  <c r="I83" i="3"/>
  <c r="F83" i="3"/>
  <c r="I82" i="3"/>
  <c r="F82" i="3"/>
  <c r="I81" i="3"/>
  <c r="D81" i="3"/>
  <c r="F81" i="3" s="1"/>
  <c r="I80" i="3"/>
  <c r="F80" i="3"/>
  <c r="I79" i="3"/>
  <c r="F79" i="3"/>
  <c r="I78" i="3"/>
  <c r="F78" i="3"/>
  <c r="I77" i="3"/>
  <c r="F77" i="3"/>
  <c r="I76" i="3"/>
  <c r="F76" i="3"/>
  <c r="I75" i="3"/>
  <c r="F75" i="3"/>
  <c r="I74" i="3"/>
  <c r="F74" i="3"/>
  <c r="I73" i="3"/>
  <c r="F73" i="3"/>
  <c r="I72" i="3"/>
  <c r="F72" i="3"/>
  <c r="I71" i="3"/>
  <c r="F71" i="3"/>
  <c r="I70" i="3"/>
  <c r="F70" i="3"/>
  <c r="I69" i="3"/>
  <c r="F69" i="3"/>
  <c r="I68" i="3"/>
  <c r="F68" i="3"/>
  <c r="I59" i="3"/>
  <c r="F59" i="3"/>
  <c r="I58" i="3"/>
  <c r="F58" i="3"/>
  <c r="I57" i="3"/>
  <c r="F57" i="3"/>
  <c r="I56" i="3"/>
  <c r="F56" i="3"/>
  <c r="I55" i="3"/>
  <c r="F55" i="3"/>
  <c r="I54" i="3"/>
  <c r="F54" i="3"/>
  <c r="I53" i="3"/>
  <c r="F53" i="3"/>
  <c r="I52" i="3"/>
  <c r="F52" i="3"/>
  <c r="I51" i="3"/>
  <c r="D51" i="3"/>
  <c r="F51" i="3" s="1"/>
  <c r="I50" i="3"/>
  <c r="F50" i="3"/>
  <c r="I49" i="3"/>
  <c r="F49" i="3"/>
  <c r="I48" i="3"/>
  <c r="F48" i="3"/>
  <c r="I47" i="3"/>
  <c r="F47" i="3"/>
  <c r="I46" i="3"/>
  <c r="F46" i="3"/>
  <c r="I45" i="3"/>
  <c r="F45" i="3"/>
  <c r="I44" i="3"/>
  <c r="F44" i="3"/>
  <c r="I43" i="3"/>
  <c r="F43" i="3"/>
  <c r="I42" i="3"/>
  <c r="F42" i="3"/>
  <c r="I41" i="3"/>
  <c r="F41" i="3"/>
  <c r="I40" i="3"/>
  <c r="F40" i="3"/>
  <c r="I39" i="3"/>
  <c r="F39" i="3"/>
  <c r="I38" i="3"/>
  <c r="F38" i="3"/>
  <c r="I32" i="3"/>
  <c r="F32" i="3"/>
  <c r="I31" i="3"/>
  <c r="F31" i="3"/>
  <c r="I30" i="3"/>
  <c r="F30" i="3"/>
  <c r="I29" i="3"/>
  <c r="F29" i="3"/>
  <c r="I28" i="3"/>
  <c r="F28" i="3"/>
  <c r="I27" i="3"/>
  <c r="F27" i="3"/>
  <c r="I26" i="3"/>
  <c r="F26" i="3"/>
  <c r="I25" i="3"/>
  <c r="F25" i="3"/>
  <c r="I24" i="3"/>
  <c r="D24" i="3"/>
  <c r="F24" i="3" s="1"/>
  <c r="I23" i="3"/>
  <c r="F23" i="3"/>
  <c r="I22" i="3"/>
  <c r="F22" i="3"/>
  <c r="I21" i="3"/>
  <c r="F21" i="3"/>
  <c r="I20" i="3"/>
  <c r="F20" i="3"/>
  <c r="I19" i="3"/>
  <c r="F19" i="3"/>
  <c r="I18" i="3"/>
  <c r="F18" i="3"/>
  <c r="I17" i="3"/>
  <c r="F17" i="3"/>
  <c r="I16" i="3"/>
  <c r="F16" i="3"/>
  <c r="I15" i="3"/>
  <c r="F15" i="3"/>
  <c r="I14" i="3"/>
  <c r="F14" i="3"/>
  <c r="I13" i="3"/>
  <c r="F13" i="3"/>
  <c r="I12" i="3"/>
  <c r="F12" i="3"/>
  <c r="I11" i="3"/>
  <c r="F11" i="3"/>
</calcChain>
</file>

<file path=xl/sharedStrings.xml><?xml version="1.0" encoding="utf-8"?>
<sst xmlns="http://schemas.openxmlformats.org/spreadsheetml/2006/main" count="53" uniqueCount="31">
  <si>
    <t>pes</t>
  </si>
  <si>
    <t>blocks</t>
  </si>
  <si>
    <t>tasks</t>
  </si>
  <si>
    <t>threads</t>
  </si>
  <si>
    <t>block_x</t>
  </si>
  <si>
    <t>block_y</t>
  </si>
  <si>
    <t>Narwhal, Cray EX, AMD EPYC 7H12 2.6 GHz, 128 cores/node, HPE Slingshot</t>
  </si>
  <si>
    <t>narwhal_gnu</t>
  </si>
  <si>
    <t>narwhal_intel</t>
  </si>
  <si>
    <t>narwhal_cray</t>
  </si>
  <si>
    <t>narwhal_aocc</t>
  </si>
  <si>
    <t>cheyenne_intel</t>
  </si>
  <si>
    <t>cheyenne_gnu</t>
  </si>
  <si>
    <t>cheyenne_pgi</t>
  </si>
  <si>
    <t>Cheyenne, SGI ICE XA, Intel Xeon E5-2697V4 Broadwell 2.3 GHz, 36 cores/node, Mellanox EDR Inifiniband</t>
  </si>
  <si>
    <t>Jan 12, 2022, gx1 standard configuration, 2 day runs, roundrobin decomposition</t>
  </si>
  <si>
    <t>scheds</t>
  </si>
  <si>
    <t>schedd1</t>
  </si>
  <si>
    <t>scheds1</t>
  </si>
  <si>
    <t>dynamics</t>
  </si>
  <si>
    <t>advection</t>
  </si>
  <si>
    <t>column</t>
  </si>
  <si>
    <t>no omp</t>
  </si>
  <si>
    <t>omp</t>
  </si>
  <si>
    <t>gaffney_intel</t>
  </si>
  <si>
    <t>Gaffney, HPE SGI 8600, Intel Xeon Platinum 8168 2.7 GHz, 48 cores/node, Intel Omni-Path Interconnect</t>
  </si>
  <si>
    <t>Onyx, Cray XC40/50, Intel E5-2669v4 Broadwell 2.8 GHz, 44 cores/node, Cray Aries</t>
  </si>
  <si>
    <t>Cori, Cray XC40, Intel E5-2698v3 Haswell 2.3 GHz, 32 cores/node, Cray Aries with Dragonfly</t>
  </si>
  <si>
    <t>onyx_intel</t>
  </si>
  <si>
    <t>onyx_gnu</t>
  </si>
  <si>
    <t>onyx_cray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</si>
</sst>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BCF1E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EFF8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1" applyNumberFormat="0" applyFont="0" applyAlignment="0" applyProtection="0"/>
  </cellStyleXfs>
  <cellXfs count="17">
    <xf numFmtId="0" fontId="0" fillId="0" borderId="0" xfId="0"/>
    <xf numFmtId="0" fontId="0" fillId="3" borderId="2" xfId="0" applyFill="1" applyBorder="1"/>
    <xf numFmtId="2" fontId="0" fillId="3" borderId="2" xfId="0" applyNumberFormat="1" applyFill="1" applyBorder="1"/>
    <xf numFmtId="0" fontId="0" fillId="4" borderId="0" xfId="0" applyFill="1"/>
    <xf numFmtId="0" fontId="0" fillId="4" borderId="2" xfId="0" applyFill="1" applyBorder="1"/>
    <xf numFmtId="2" fontId="0" fillId="4" borderId="2" xfId="0" applyNumberFormat="1" applyFill="1" applyBorder="1"/>
    <xf numFmtId="0" fontId="0" fillId="5" borderId="3" xfId="0" applyFill="1" applyBorder="1"/>
    <xf numFmtId="0" fontId="0" fillId="6" borderId="2" xfId="1" applyFont="1" applyFill="1" applyBorder="1"/>
    <xf numFmtId="2" fontId="0" fillId="6" borderId="2" xfId="1" applyNumberFormat="1" applyFont="1" applyFill="1" applyBorder="1"/>
    <xf numFmtId="0" fontId="0" fillId="7" borderId="2" xfId="0" applyFill="1" applyBorder="1"/>
    <xf numFmtId="2" fontId="0" fillId="7" borderId="2" xfId="0" applyNumberFormat="1" applyFill="1" applyBorder="1"/>
    <xf numFmtId="0" fontId="0" fillId="6" borderId="0" xfId="0" applyFill="1"/>
    <xf numFmtId="0" fontId="0" fillId="5" borderId="2" xfId="0" applyFill="1" applyBorder="1"/>
    <xf numFmtId="2" fontId="0" fillId="5" borderId="2" xfId="0" applyNumberFormat="1" applyFill="1" applyBorder="1"/>
    <xf numFmtId="2" fontId="0" fillId="8" borderId="2" xfId="0" applyNumberFormat="1" applyFill="1" applyBorder="1"/>
    <xf numFmtId="2" fontId="0" fillId="6" borderId="2" xfId="0" applyNumberFormat="1" applyFill="1" applyBorder="1"/>
    <xf numFmtId="0" fontId="2" fillId="0" borderId="0" xfId="0" applyFont="1"/>
  </cellXfs>
  <cellStyles count="2">
    <cellStyle name="Normal" xfId="0" builtinId="0"/>
    <cellStyle name="Note" xfId="1" builtinId="10"/>
  </cellStyles>
  <dxfs count="0"/>
  <tableStyles count="0" defaultTableStyle="TableStyleMedium2" defaultPivotStyle="PivotStyleLight16"/>
  <colors>
    <mruColors>
      <color rgb="FFFFEFF8"/>
      <color rgb="FFBCF1EC"/>
      <color rgb="FFEAE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Dynamics</a:t>
            </a:r>
            <a:r>
              <a:rPr lang="en-US" baseline="0"/>
              <a:t> Timing vs Threads</a:t>
            </a:r>
          </a:p>
          <a:p>
            <a:pPr>
              <a:defRPr/>
            </a:pPr>
            <a:r>
              <a:rPr lang="en-US" baseline="0"/>
              <a:t>64 pes, 16x16 blocksize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64x0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Sheet3!$J$10:$T$10</c:f>
              <c:strCache>
                <c:ptCount val="11"/>
                <c:pt idx="0">
                  <c:v>cheyenne_intel</c:v>
                </c:pt>
                <c:pt idx="1">
                  <c:v>cheyenne_gnu</c:v>
                </c:pt>
                <c:pt idx="2">
                  <c:v>cheyenne_pgi</c:v>
                </c:pt>
                <c:pt idx="3">
                  <c:v>narwhal_intel</c:v>
                </c:pt>
                <c:pt idx="4">
                  <c:v>narwhal_gnu</c:v>
                </c:pt>
                <c:pt idx="5">
                  <c:v>narwhal_cray</c:v>
                </c:pt>
                <c:pt idx="6">
                  <c:v>narwhal_aocc</c:v>
                </c:pt>
                <c:pt idx="7">
                  <c:v>gaffney_intel</c:v>
                </c:pt>
                <c:pt idx="8">
                  <c:v>onyx_intel</c:v>
                </c:pt>
                <c:pt idx="9">
                  <c:v>onyx_gnu</c:v>
                </c:pt>
                <c:pt idx="10">
                  <c:v>onyx_cray</c:v>
                </c:pt>
              </c:strCache>
            </c:strRef>
          </c:cat>
          <c:val>
            <c:numRef>
              <c:f>Sheet3!$J$24:$T$24</c:f>
              <c:numCache>
                <c:formatCode>0.00</c:formatCode>
                <c:ptCount val="11"/>
                <c:pt idx="0">
                  <c:v>1.4</c:v>
                </c:pt>
                <c:pt idx="1">
                  <c:v>1.61</c:v>
                </c:pt>
                <c:pt idx="2">
                  <c:v>2.31</c:v>
                </c:pt>
                <c:pt idx="3">
                  <c:v>1.1599999999999999</c:v>
                </c:pt>
                <c:pt idx="4">
                  <c:v>1.1599999999999999</c:v>
                </c:pt>
                <c:pt idx="5">
                  <c:v>1.02</c:v>
                </c:pt>
                <c:pt idx="6">
                  <c:v>1.36</c:v>
                </c:pt>
                <c:pt idx="7">
                  <c:v>1.1000000000000001</c:v>
                </c:pt>
                <c:pt idx="8">
                  <c:v>1.61</c:v>
                </c:pt>
                <c:pt idx="9">
                  <c:v>1.57</c:v>
                </c:pt>
                <c:pt idx="10">
                  <c:v>1.54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CC-3E41-BA12-CEE785090684}"/>
            </c:ext>
          </c:extLst>
        </c:ser>
        <c:ser>
          <c:idx val="1"/>
          <c:order val="1"/>
          <c:tx>
            <c:v>64x1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Sheet3!$J$10:$T$10</c:f>
              <c:strCache>
                <c:ptCount val="11"/>
                <c:pt idx="0">
                  <c:v>cheyenne_intel</c:v>
                </c:pt>
                <c:pt idx="1">
                  <c:v>cheyenne_gnu</c:v>
                </c:pt>
                <c:pt idx="2">
                  <c:v>cheyenne_pgi</c:v>
                </c:pt>
                <c:pt idx="3">
                  <c:v>narwhal_intel</c:v>
                </c:pt>
                <c:pt idx="4">
                  <c:v>narwhal_gnu</c:v>
                </c:pt>
                <c:pt idx="5">
                  <c:v>narwhal_cray</c:v>
                </c:pt>
                <c:pt idx="6">
                  <c:v>narwhal_aocc</c:v>
                </c:pt>
                <c:pt idx="7">
                  <c:v>gaffney_intel</c:v>
                </c:pt>
                <c:pt idx="8">
                  <c:v>onyx_intel</c:v>
                </c:pt>
                <c:pt idx="9">
                  <c:v>onyx_gnu</c:v>
                </c:pt>
                <c:pt idx="10">
                  <c:v>onyx_cray</c:v>
                </c:pt>
              </c:strCache>
            </c:strRef>
          </c:cat>
          <c:val>
            <c:numRef>
              <c:f>Sheet3!$J$25:$T$25</c:f>
              <c:numCache>
                <c:formatCode>0.00</c:formatCode>
                <c:ptCount val="11"/>
                <c:pt idx="0">
                  <c:v>1.4</c:v>
                </c:pt>
                <c:pt idx="1">
                  <c:v>1.64</c:v>
                </c:pt>
                <c:pt idx="2">
                  <c:v>2.31</c:v>
                </c:pt>
                <c:pt idx="3">
                  <c:v>1.08</c:v>
                </c:pt>
                <c:pt idx="4">
                  <c:v>1.1399999999999999</c:v>
                </c:pt>
                <c:pt idx="5">
                  <c:v>1.02</c:v>
                </c:pt>
                <c:pt idx="6">
                  <c:v>1.37</c:v>
                </c:pt>
                <c:pt idx="7">
                  <c:v>1.1000000000000001</c:v>
                </c:pt>
                <c:pt idx="8">
                  <c:v>1.52</c:v>
                </c:pt>
                <c:pt idx="9">
                  <c:v>1.66</c:v>
                </c:pt>
                <c:pt idx="10">
                  <c:v>1.54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CC-3E41-BA12-CEE785090684}"/>
            </c:ext>
          </c:extLst>
        </c:ser>
        <c:ser>
          <c:idx val="2"/>
          <c:order val="2"/>
          <c:tx>
            <c:v>32x2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Sheet3!$J$10:$T$10</c:f>
              <c:strCache>
                <c:ptCount val="11"/>
                <c:pt idx="0">
                  <c:v>cheyenne_intel</c:v>
                </c:pt>
                <c:pt idx="1">
                  <c:v>cheyenne_gnu</c:v>
                </c:pt>
                <c:pt idx="2">
                  <c:v>cheyenne_pgi</c:v>
                </c:pt>
                <c:pt idx="3">
                  <c:v>narwhal_intel</c:v>
                </c:pt>
                <c:pt idx="4">
                  <c:v>narwhal_gnu</c:v>
                </c:pt>
                <c:pt idx="5">
                  <c:v>narwhal_cray</c:v>
                </c:pt>
                <c:pt idx="6">
                  <c:v>narwhal_aocc</c:v>
                </c:pt>
                <c:pt idx="7">
                  <c:v>gaffney_intel</c:v>
                </c:pt>
                <c:pt idx="8">
                  <c:v>onyx_intel</c:v>
                </c:pt>
                <c:pt idx="9">
                  <c:v>onyx_gnu</c:v>
                </c:pt>
                <c:pt idx="10">
                  <c:v>onyx_cray</c:v>
                </c:pt>
              </c:strCache>
            </c:strRef>
          </c:cat>
          <c:val>
            <c:numRef>
              <c:f>Sheet3!$J$26:$T$26</c:f>
              <c:numCache>
                <c:formatCode>0.00</c:formatCode>
                <c:ptCount val="11"/>
                <c:pt idx="0">
                  <c:v>1.46</c:v>
                </c:pt>
                <c:pt idx="1">
                  <c:v>1.53</c:v>
                </c:pt>
                <c:pt idx="2">
                  <c:v>2.16</c:v>
                </c:pt>
                <c:pt idx="3">
                  <c:v>1.58</c:v>
                </c:pt>
                <c:pt idx="4">
                  <c:v>1.64</c:v>
                </c:pt>
                <c:pt idx="5">
                  <c:v>1.48</c:v>
                </c:pt>
                <c:pt idx="6">
                  <c:v>1.84</c:v>
                </c:pt>
                <c:pt idx="7">
                  <c:v>1.08</c:v>
                </c:pt>
                <c:pt idx="8">
                  <c:v>3.06</c:v>
                </c:pt>
                <c:pt idx="9">
                  <c:v>1.82</c:v>
                </c:pt>
                <c:pt idx="10">
                  <c:v>2.11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ACC-3E41-BA12-CEE785090684}"/>
            </c:ext>
          </c:extLst>
        </c:ser>
        <c:ser>
          <c:idx val="3"/>
          <c:order val="3"/>
          <c:tx>
            <c:v>16x4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Sheet3!$J$10:$T$10</c:f>
              <c:strCache>
                <c:ptCount val="11"/>
                <c:pt idx="0">
                  <c:v>cheyenne_intel</c:v>
                </c:pt>
                <c:pt idx="1">
                  <c:v>cheyenne_gnu</c:v>
                </c:pt>
                <c:pt idx="2">
                  <c:v>cheyenne_pgi</c:v>
                </c:pt>
                <c:pt idx="3">
                  <c:v>narwhal_intel</c:v>
                </c:pt>
                <c:pt idx="4">
                  <c:v>narwhal_gnu</c:v>
                </c:pt>
                <c:pt idx="5">
                  <c:v>narwhal_cray</c:v>
                </c:pt>
                <c:pt idx="6">
                  <c:v>narwhal_aocc</c:v>
                </c:pt>
                <c:pt idx="7">
                  <c:v>gaffney_intel</c:v>
                </c:pt>
                <c:pt idx="8">
                  <c:v>onyx_intel</c:v>
                </c:pt>
                <c:pt idx="9">
                  <c:v>onyx_gnu</c:v>
                </c:pt>
                <c:pt idx="10">
                  <c:v>onyx_cray</c:v>
                </c:pt>
              </c:strCache>
            </c:strRef>
          </c:cat>
          <c:val>
            <c:numRef>
              <c:f>Sheet3!$J$27:$T$27</c:f>
              <c:numCache>
                <c:formatCode>0.00</c:formatCode>
                <c:ptCount val="11"/>
                <c:pt idx="0">
                  <c:v>1.77</c:v>
                </c:pt>
                <c:pt idx="1">
                  <c:v>2.06</c:v>
                </c:pt>
                <c:pt idx="2">
                  <c:v>2.79</c:v>
                </c:pt>
                <c:pt idx="3">
                  <c:v>2.58</c:v>
                </c:pt>
                <c:pt idx="4">
                  <c:v>2.59</c:v>
                </c:pt>
                <c:pt idx="5">
                  <c:v>2.2999999999999998</c:v>
                </c:pt>
                <c:pt idx="6">
                  <c:v>3.03</c:v>
                </c:pt>
                <c:pt idx="7">
                  <c:v>1.26</c:v>
                </c:pt>
                <c:pt idx="8">
                  <c:v>7.36</c:v>
                </c:pt>
                <c:pt idx="9">
                  <c:v>2.16</c:v>
                </c:pt>
                <c:pt idx="10">
                  <c:v>2.91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ACC-3E41-BA12-CEE785090684}"/>
            </c:ext>
          </c:extLst>
        </c:ser>
        <c:ser>
          <c:idx val="4"/>
          <c:order val="4"/>
          <c:tx>
            <c:v>8x8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Sheet3!$J$10:$T$10</c:f>
              <c:strCache>
                <c:ptCount val="11"/>
                <c:pt idx="0">
                  <c:v>cheyenne_intel</c:v>
                </c:pt>
                <c:pt idx="1">
                  <c:v>cheyenne_gnu</c:v>
                </c:pt>
                <c:pt idx="2">
                  <c:v>cheyenne_pgi</c:v>
                </c:pt>
                <c:pt idx="3">
                  <c:v>narwhal_intel</c:v>
                </c:pt>
                <c:pt idx="4">
                  <c:v>narwhal_gnu</c:v>
                </c:pt>
                <c:pt idx="5">
                  <c:v>narwhal_cray</c:v>
                </c:pt>
                <c:pt idx="6">
                  <c:v>narwhal_aocc</c:v>
                </c:pt>
                <c:pt idx="7">
                  <c:v>gaffney_intel</c:v>
                </c:pt>
                <c:pt idx="8">
                  <c:v>onyx_intel</c:v>
                </c:pt>
                <c:pt idx="9">
                  <c:v>onyx_gnu</c:v>
                </c:pt>
                <c:pt idx="10">
                  <c:v>onyx_cray</c:v>
                </c:pt>
              </c:strCache>
            </c:strRef>
          </c:cat>
          <c:val>
            <c:numRef>
              <c:f>Sheet3!$J$28:$T$28</c:f>
              <c:numCache>
                <c:formatCode>0.00</c:formatCode>
                <c:ptCount val="11"/>
                <c:pt idx="0">
                  <c:v>2.33</c:v>
                </c:pt>
                <c:pt idx="1">
                  <c:v>2.5499999999999998</c:v>
                </c:pt>
                <c:pt idx="2">
                  <c:v>3.31</c:v>
                </c:pt>
                <c:pt idx="3">
                  <c:v>4.4400000000000004</c:v>
                </c:pt>
                <c:pt idx="4">
                  <c:v>4.4800000000000004</c:v>
                </c:pt>
                <c:pt idx="5">
                  <c:v>3.87</c:v>
                </c:pt>
                <c:pt idx="6">
                  <c:v>5.14</c:v>
                </c:pt>
                <c:pt idx="7">
                  <c:v>1.5</c:v>
                </c:pt>
                <c:pt idx="8">
                  <c:v>15.56</c:v>
                </c:pt>
                <c:pt idx="9">
                  <c:v>2.65</c:v>
                </c:pt>
                <c:pt idx="10">
                  <c:v>4.49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ACC-3E41-BA12-CEE785090684}"/>
            </c:ext>
          </c:extLst>
        </c:ser>
        <c:ser>
          <c:idx val="5"/>
          <c:order val="5"/>
          <c:tx>
            <c:v>4x16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Sheet3!$J$10:$T$10</c:f>
              <c:strCache>
                <c:ptCount val="11"/>
                <c:pt idx="0">
                  <c:v>cheyenne_intel</c:v>
                </c:pt>
                <c:pt idx="1">
                  <c:v>cheyenne_gnu</c:v>
                </c:pt>
                <c:pt idx="2">
                  <c:v>cheyenne_pgi</c:v>
                </c:pt>
                <c:pt idx="3">
                  <c:v>narwhal_intel</c:v>
                </c:pt>
                <c:pt idx="4">
                  <c:v>narwhal_gnu</c:v>
                </c:pt>
                <c:pt idx="5">
                  <c:v>narwhal_cray</c:v>
                </c:pt>
                <c:pt idx="6">
                  <c:v>narwhal_aocc</c:v>
                </c:pt>
                <c:pt idx="7">
                  <c:v>gaffney_intel</c:v>
                </c:pt>
                <c:pt idx="8">
                  <c:v>onyx_intel</c:v>
                </c:pt>
                <c:pt idx="9">
                  <c:v>onyx_gnu</c:v>
                </c:pt>
                <c:pt idx="10">
                  <c:v>onyx_cray</c:v>
                </c:pt>
              </c:strCache>
            </c:strRef>
          </c:cat>
          <c:val>
            <c:numRef>
              <c:f>Sheet3!$J$29:$T$29</c:f>
              <c:numCache>
                <c:formatCode>0.00</c:formatCode>
                <c:ptCount val="11"/>
                <c:pt idx="0">
                  <c:v>3.37</c:v>
                </c:pt>
                <c:pt idx="1">
                  <c:v>3.73</c:v>
                </c:pt>
                <c:pt idx="2">
                  <c:v>4.2699999999999996</c:v>
                </c:pt>
                <c:pt idx="3">
                  <c:v>8.17</c:v>
                </c:pt>
                <c:pt idx="4">
                  <c:v>8.31</c:v>
                </c:pt>
                <c:pt idx="5">
                  <c:v>7.3</c:v>
                </c:pt>
                <c:pt idx="6">
                  <c:v>9.5399999999999991</c:v>
                </c:pt>
                <c:pt idx="7">
                  <c:v>2.6</c:v>
                </c:pt>
                <c:pt idx="8">
                  <c:v>36.86</c:v>
                </c:pt>
                <c:pt idx="9">
                  <c:v>4.58</c:v>
                </c:pt>
                <c:pt idx="10">
                  <c:v>7.68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ACC-3E41-BA12-CEE7850906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100600911"/>
        <c:axId val="1100602559"/>
      </c:barChart>
      <c:catAx>
        <c:axId val="110060091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Machine/Compiler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00602559"/>
        <c:crosses val="autoZero"/>
        <c:auto val="1"/>
        <c:lblAlgn val="ctr"/>
        <c:lblOffset val="100"/>
        <c:noMultiLvlLbl val="0"/>
      </c:catAx>
      <c:valAx>
        <c:axId val="1100602559"/>
        <c:scaling>
          <c:orientation val="minMax"/>
          <c:max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00600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Advection Timing vs Threads</a:t>
            </a:r>
          </a:p>
          <a:p>
            <a:pPr>
              <a:defRPr/>
            </a:pPr>
            <a:r>
              <a:rPr lang="en-US" baseline="0"/>
              <a:t>64 pes, 16x16 blocksize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64x0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Sheet3!$J$37:$T$37</c:f>
              <c:strCache>
                <c:ptCount val="11"/>
                <c:pt idx="0">
                  <c:v>cheyenne_intel</c:v>
                </c:pt>
                <c:pt idx="1">
                  <c:v>cheyenne_gnu</c:v>
                </c:pt>
                <c:pt idx="2">
                  <c:v>cheyenne_pgi</c:v>
                </c:pt>
                <c:pt idx="3">
                  <c:v>narwhal_intel</c:v>
                </c:pt>
                <c:pt idx="4">
                  <c:v>narwhal_gnu</c:v>
                </c:pt>
                <c:pt idx="5">
                  <c:v>narwhal_cray</c:v>
                </c:pt>
                <c:pt idx="6">
                  <c:v>narwhal_aocc</c:v>
                </c:pt>
                <c:pt idx="7">
                  <c:v>gaffney_intel</c:v>
                </c:pt>
                <c:pt idx="8">
                  <c:v>onyx_intel</c:v>
                </c:pt>
                <c:pt idx="9">
                  <c:v>onyx_gnu</c:v>
                </c:pt>
                <c:pt idx="10">
                  <c:v>onyx_cray</c:v>
                </c:pt>
              </c:strCache>
            </c:strRef>
          </c:cat>
          <c:val>
            <c:numRef>
              <c:f>Sheet3!$J$51:$T$51</c:f>
              <c:numCache>
                <c:formatCode>0.00</c:formatCode>
                <c:ptCount val="11"/>
                <c:pt idx="0">
                  <c:v>1.1000000000000001</c:v>
                </c:pt>
                <c:pt idx="1">
                  <c:v>1.29</c:v>
                </c:pt>
                <c:pt idx="2">
                  <c:v>1.22</c:v>
                </c:pt>
                <c:pt idx="3">
                  <c:v>1.29</c:v>
                </c:pt>
                <c:pt idx="4">
                  <c:v>1.32</c:v>
                </c:pt>
                <c:pt idx="5">
                  <c:v>1.26</c:v>
                </c:pt>
                <c:pt idx="6">
                  <c:v>1.44</c:v>
                </c:pt>
                <c:pt idx="7">
                  <c:v>1.05</c:v>
                </c:pt>
                <c:pt idx="8">
                  <c:v>1.38</c:v>
                </c:pt>
                <c:pt idx="9">
                  <c:v>1.35</c:v>
                </c:pt>
                <c:pt idx="10">
                  <c:v>1.24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E0-7D44-9633-2BE3A79CA0C8}"/>
            </c:ext>
          </c:extLst>
        </c:ser>
        <c:ser>
          <c:idx val="1"/>
          <c:order val="1"/>
          <c:tx>
            <c:v>64x1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Sheet3!$J$37:$T$37</c:f>
              <c:strCache>
                <c:ptCount val="11"/>
                <c:pt idx="0">
                  <c:v>cheyenne_intel</c:v>
                </c:pt>
                <c:pt idx="1">
                  <c:v>cheyenne_gnu</c:v>
                </c:pt>
                <c:pt idx="2">
                  <c:v>cheyenne_pgi</c:v>
                </c:pt>
                <c:pt idx="3">
                  <c:v>narwhal_intel</c:v>
                </c:pt>
                <c:pt idx="4">
                  <c:v>narwhal_gnu</c:v>
                </c:pt>
                <c:pt idx="5">
                  <c:v>narwhal_cray</c:v>
                </c:pt>
                <c:pt idx="6">
                  <c:v>narwhal_aocc</c:v>
                </c:pt>
                <c:pt idx="7">
                  <c:v>gaffney_intel</c:v>
                </c:pt>
                <c:pt idx="8">
                  <c:v>onyx_intel</c:v>
                </c:pt>
                <c:pt idx="9">
                  <c:v>onyx_gnu</c:v>
                </c:pt>
                <c:pt idx="10">
                  <c:v>onyx_cray</c:v>
                </c:pt>
              </c:strCache>
            </c:strRef>
          </c:cat>
          <c:val>
            <c:numRef>
              <c:f>Sheet3!$J$52:$T$52</c:f>
              <c:numCache>
                <c:formatCode>0.00</c:formatCode>
                <c:ptCount val="11"/>
                <c:pt idx="0">
                  <c:v>1.19</c:v>
                </c:pt>
                <c:pt idx="1">
                  <c:v>1.29</c:v>
                </c:pt>
                <c:pt idx="2">
                  <c:v>1.21</c:v>
                </c:pt>
                <c:pt idx="3">
                  <c:v>1.32</c:v>
                </c:pt>
                <c:pt idx="4">
                  <c:v>1.33</c:v>
                </c:pt>
                <c:pt idx="5">
                  <c:v>1.26</c:v>
                </c:pt>
                <c:pt idx="6">
                  <c:v>1.41</c:v>
                </c:pt>
                <c:pt idx="7">
                  <c:v>1.05</c:v>
                </c:pt>
                <c:pt idx="8">
                  <c:v>1.21</c:v>
                </c:pt>
                <c:pt idx="9">
                  <c:v>1.34</c:v>
                </c:pt>
                <c:pt idx="10">
                  <c:v>1.25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0E0-7D44-9633-2BE3A79CA0C8}"/>
            </c:ext>
          </c:extLst>
        </c:ser>
        <c:ser>
          <c:idx val="2"/>
          <c:order val="2"/>
          <c:tx>
            <c:v>32x2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Sheet3!$J$37:$T$37</c:f>
              <c:strCache>
                <c:ptCount val="11"/>
                <c:pt idx="0">
                  <c:v>cheyenne_intel</c:v>
                </c:pt>
                <c:pt idx="1">
                  <c:v>cheyenne_gnu</c:v>
                </c:pt>
                <c:pt idx="2">
                  <c:v>cheyenne_pgi</c:v>
                </c:pt>
                <c:pt idx="3">
                  <c:v>narwhal_intel</c:v>
                </c:pt>
                <c:pt idx="4">
                  <c:v>narwhal_gnu</c:v>
                </c:pt>
                <c:pt idx="5">
                  <c:v>narwhal_cray</c:v>
                </c:pt>
                <c:pt idx="6">
                  <c:v>narwhal_aocc</c:v>
                </c:pt>
                <c:pt idx="7">
                  <c:v>gaffney_intel</c:v>
                </c:pt>
                <c:pt idx="8">
                  <c:v>onyx_intel</c:v>
                </c:pt>
                <c:pt idx="9">
                  <c:v>onyx_gnu</c:v>
                </c:pt>
                <c:pt idx="10">
                  <c:v>onyx_cray</c:v>
                </c:pt>
              </c:strCache>
            </c:strRef>
          </c:cat>
          <c:val>
            <c:numRef>
              <c:f>Sheet3!$J$53:$T$53</c:f>
              <c:numCache>
                <c:formatCode>0.00</c:formatCode>
                <c:ptCount val="11"/>
                <c:pt idx="0">
                  <c:v>1.31</c:v>
                </c:pt>
                <c:pt idx="1">
                  <c:v>1.42</c:v>
                </c:pt>
                <c:pt idx="2">
                  <c:v>1.35</c:v>
                </c:pt>
                <c:pt idx="3">
                  <c:v>1.43</c:v>
                </c:pt>
                <c:pt idx="4">
                  <c:v>1.57</c:v>
                </c:pt>
                <c:pt idx="5">
                  <c:v>1.39</c:v>
                </c:pt>
                <c:pt idx="6">
                  <c:v>1.59</c:v>
                </c:pt>
                <c:pt idx="7">
                  <c:v>1.03</c:v>
                </c:pt>
                <c:pt idx="8">
                  <c:v>2.0499999999999998</c:v>
                </c:pt>
                <c:pt idx="9">
                  <c:v>1.59</c:v>
                </c:pt>
                <c:pt idx="10">
                  <c:v>1.65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0E0-7D44-9633-2BE3A79CA0C8}"/>
            </c:ext>
          </c:extLst>
        </c:ser>
        <c:ser>
          <c:idx val="3"/>
          <c:order val="3"/>
          <c:tx>
            <c:v>16x4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Sheet3!$J$37:$T$37</c:f>
              <c:strCache>
                <c:ptCount val="11"/>
                <c:pt idx="0">
                  <c:v>cheyenne_intel</c:v>
                </c:pt>
                <c:pt idx="1">
                  <c:v>cheyenne_gnu</c:v>
                </c:pt>
                <c:pt idx="2">
                  <c:v>cheyenne_pgi</c:v>
                </c:pt>
                <c:pt idx="3">
                  <c:v>narwhal_intel</c:v>
                </c:pt>
                <c:pt idx="4">
                  <c:v>narwhal_gnu</c:v>
                </c:pt>
                <c:pt idx="5">
                  <c:v>narwhal_cray</c:v>
                </c:pt>
                <c:pt idx="6">
                  <c:v>narwhal_aocc</c:v>
                </c:pt>
                <c:pt idx="7">
                  <c:v>gaffney_intel</c:v>
                </c:pt>
                <c:pt idx="8">
                  <c:v>onyx_intel</c:v>
                </c:pt>
                <c:pt idx="9">
                  <c:v>onyx_gnu</c:v>
                </c:pt>
                <c:pt idx="10">
                  <c:v>onyx_cray</c:v>
                </c:pt>
              </c:strCache>
            </c:strRef>
          </c:cat>
          <c:val>
            <c:numRef>
              <c:f>Sheet3!$J$54:$T$54</c:f>
              <c:numCache>
                <c:formatCode>0.00</c:formatCode>
                <c:ptCount val="11"/>
                <c:pt idx="0">
                  <c:v>1.5</c:v>
                </c:pt>
                <c:pt idx="1">
                  <c:v>1.63</c:v>
                </c:pt>
                <c:pt idx="2">
                  <c:v>1.34</c:v>
                </c:pt>
                <c:pt idx="3">
                  <c:v>1.76</c:v>
                </c:pt>
                <c:pt idx="4">
                  <c:v>2.04</c:v>
                </c:pt>
                <c:pt idx="5">
                  <c:v>1.73</c:v>
                </c:pt>
                <c:pt idx="6">
                  <c:v>2.06</c:v>
                </c:pt>
                <c:pt idx="7">
                  <c:v>1.19</c:v>
                </c:pt>
                <c:pt idx="8">
                  <c:v>4.53</c:v>
                </c:pt>
                <c:pt idx="9">
                  <c:v>2.0699999999999998</c:v>
                </c:pt>
                <c:pt idx="10">
                  <c:v>2.2599999999999998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0E0-7D44-9633-2BE3A79CA0C8}"/>
            </c:ext>
          </c:extLst>
        </c:ser>
        <c:ser>
          <c:idx val="4"/>
          <c:order val="4"/>
          <c:tx>
            <c:v>8x8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Sheet3!$J$37:$T$37</c:f>
              <c:strCache>
                <c:ptCount val="11"/>
                <c:pt idx="0">
                  <c:v>cheyenne_intel</c:v>
                </c:pt>
                <c:pt idx="1">
                  <c:v>cheyenne_gnu</c:v>
                </c:pt>
                <c:pt idx="2">
                  <c:v>cheyenne_pgi</c:v>
                </c:pt>
                <c:pt idx="3">
                  <c:v>narwhal_intel</c:v>
                </c:pt>
                <c:pt idx="4">
                  <c:v>narwhal_gnu</c:v>
                </c:pt>
                <c:pt idx="5">
                  <c:v>narwhal_cray</c:v>
                </c:pt>
                <c:pt idx="6">
                  <c:v>narwhal_aocc</c:v>
                </c:pt>
                <c:pt idx="7">
                  <c:v>gaffney_intel</c:v>
                </c:pt>
                <c:pt idx="8">
                  <c:v>onyx_intel</c:v>
                </c:pt>
                <c:pt idx="9">
                  <c:v>onyx_gnu</c:v>
                </c:pt>
                <c:pt idx="10">
                  <c:v>onyx_cray</c:v>
                </c:pt>
              </c:strCache>
            </c:strRef>
          </c:cat>
          <c:val>
            <c:numRef>
              <c:f>Sheet3!$J$55:$T$55</c:f>
              <c:numCache>
                <c:formatCode>0.00</c:formatCode>
                <c:ptCount val="11"/>
                <c:pt idx="0">
                  <c:v>2.0099999999999998</c:v>
                </c:pt>
                <c:pt idx="1">
                  <c:v>2.19</c:v>
                </c:pt>
                <c:pt idx="2">
                  <c:v>1.98</c:v>
                </c:pt>
                <c:pt idx="3">
                  <c:v>2.5299999999999998</c:v>
                </c:pt>
                <c:pt idx="4">
                  <c:v>3.09</c:v>
                </c:pt>
                <c:pt idx="5">
                  <c:v>2.61</c:v>
                </c:pt>
                <c:pt idx="6">
                  <c:v>3.15</c:v>
                </c:pt>
                <c:pt idx="7">
                  <c:v>1.53</c:v>
                </c:pt>
                <c:pt idx="8">
                  <c:v>11.2</c:v>
                </c:pt>
                <c:pt idx="9">
                  <c:v>2.42</c:v>
                </c:pt>
                <c:pt idx="10">
                  <c:v>3.44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0E0-7D44-9633-2BE3A79CA0C8}"/>
            </c:ext>
          </c:extLst>
        </c:ser>
        <c:ser>
          <c:idx val="5"/>
          <c:order val="5"/>
          <c:tx>
            <c:v>4x16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Sheet3!$J$37:$T$37</c:f>
              <c:strCache>
                <c:ptCount val="11"/>
                <c:pt idx="0">
                  <c:v>cheyenne_intel</c:v>
                </c:pt>
                <c:pt idx="1">
                  <c:v>cheyenne_gnu</c:v>
                </c:pt>
                <c:pt idx="2">
                  <c:v>cheyenne_pgi</c:v>
                </c:pt>
                <c:pt idx="3">
                  <c:v>narwhal_intel</c:v>
                </c:pt>
                <c:pt idx="4">
                  <c:v>narwhal_gnu</c:v>
                </c:pt>
                <c:pt idx="5">
                  <c:v>narwhal_cray</c:v>
                </c:pt>
                <c:pt idx="6">
                  <c:v>narwhal_aocc</c:v>
                </c:pt>
                <c:pt idx="7">
                  <c:v>gaffney_intel</c:v>
                </c:pt>
                <c:pt idx="8">
                  <c:v>onyx_intel</c:v>
                </c:pt>
                <c:pt idx="9">
                  <c:v>onyx_gnu</c:v>
                </c:pt>
                <c:pt idx="10">
                  <c:v>onyx_cray</c:v>
                </c:pt>
              </c:strCache>
            </c:strRef>
          </c:cat>
          <c:val>
            <c:numRef>
              <c:f>Sheet3!$J$56:$T$56</c:f>
              <c:numCache>
                <c:formatCode>0.00</c:formatCode>
                <c:ptCount val="11"/>
                <c:pt idx="0">
                  <c:v>3.23</c:v>
                </c:pt>
                <c:pt idx="1">
                  <c:v>3.26</c:v>
                </c:pt>
                <c:pt idx="2">
                  <c:v>3.03</c:v>
                </c:pt>
                <c:pt idx="3">
                  <c:v>4.51</c:v>
                </c:pt>
                <c:pt idx="4">
                  <c:v>5.47</c:v>
                </c:pt>
                <c:pt idx="5">
                  <c:v>4.63</c:v>
                </c:pt>
                <c:pt idx="6">
                  <c:v>5.42</c:v>
                </c:pt>
                <c:pt idx="7">
                  <c:v>2.82</c:v>
                </c:pt>
                <c:pt idx="8">
                  <c:v>33.04</c:v>
                </c:pt>
                <c:pt idx="9">
                  <c:v>4.22</c:v>
                </c:pt>
                <c:pt idx="10">
                  <c:v>6.4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80E0-7D44-9633-2BE3A79CA0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100600911"/>
        <c:axId val="1100602559"/>
      </c:barChart>
      <c:catAx>
        <c:axId val="110060091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Machine/Compiler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00602559"/>
        <c:crosses val="autoZero"/>
        <c:auto val="1"/>
        <c:lblAlgn val="ctr"/>
        <c:lblOffset val="100"/>
        <c:noMultiLvlLbl val="0"/>
      </c:catAx>
      <c:valAx>
        <c:axId val="1100602559"/>
        <c:scaling>
          <c:orientation val="minMax"/>
          <c:max val="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00600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Column Timing vs Threads</a:t>
            </a:r>
          </a:p>
          <a:p>
            <a:pPr>
              <a:defRPr/>
            </a:pPr>
            <a:r>
              <a:rPr lang="en-US" baseline="0"/>
              <a:t>64 pes, 16x16 blocksize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64x0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Sheet3!$J$67:$T$67</c:f>
              <c:strCache>
                <c:ptCount val="11"/>
                <c:pt idx="0">
                  <c:v>cheyenne_intel</c:v>
                </c:pt>
                <c:pt idx="1">
                  <c:v>cheyenne_gnu</c:v>
                </c:pt>
                <c:pt idx="2">
                  <c:v>cheyenne_pgi</c:v>
                </c:pt>
                <c:pt idx="3">
                  <c:v>narwhal_intel</c:v>
                </c:pt>
                <c:pt idx="4">
                  <c:v>narwhal_gnu</c:v>
                </c:pt>
                <c:pt idx="5">
                  <c:v>narwhal_cray</c:v>
                </c:pt>
                <c:pt idx="6">
                  <c:v>narwhal_aocc</c:v>
                </c:pt>
                <c:pt idx="7">
                  <c:v>gaffney_intel</c:v>
                </c:pt>
                <c:pt idx="8">
                  <c:v>onyx_intel</c:v>
                </c:pt>
                <c:pt idx="9">
                  <c:v>onyx_gnu</c:v>
                </c:pt>
                <c:pt idx="10">
                  <c:v>onyx_cray</c:v>
                </c:pt>
              </c:strCache>
            </c:strRef>
          </c:cat>
          <c:val>
            <c:numRef>
              <c:f>Sheet3!$J$51:$T$51</c:f>
              <c:numCache>
                <c:formatCode>0.00</c:formatCode>
                <c:ptCount val="11"/>
                <c:pt idx="0">
                  <c:v>1.1000000000000001</c:v>
                </c:pt>
                <c:pt idx="1">
                  <c:v>1.29</c:v>
                </c:pt>
                <c:pt idx="2">
                  <c:v>1.22</c:v>
                </c:pt>
                <c:pt idx="3">
                  <c:v>1.29</c:v>
                </c:pt>
                <c:pt idx="4">
                  <c:v>1.32</c:v>
                </c:pt>
                <c:pt idx="5">
                  <c:v>1.26</c:v>
                </c:pt>
                <c:pt idx="6">
                  <c:v>1.44</c:v>
                </c:pt>
                <c:pt idx="7">
                  <c:v>1.05</c:v>
                </c:pt>
                <c:pt idx="8">
                  <c:v>1.38</c:v>
                </c:pt>
                <c:pt idx="9">
                  <c:v>1.35</c:v>
                </c:pt>
                <c:pt idx="10">
                  <c:v>1.24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BA-D146-8523-B1B8C37ADF05}"/>
            </c:ext>
          </c:extLst>
        </c:ser>
        <c:ser>
          <c:idx val="1"/>
          <c:order val="1"/>
          <c:tx>
            <c:v>64x1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Sheet3!$J$67:$T$67</c:f>
              <c:strCache>
                <c:ptCount val="11"/>
                <c:pt idx="0">
                  <c:v>cheyenne_intel</c:v>
                </c:pt>
                <c:pt idx="1">
                  <c:v>cheyenne_gnu</c:v>
                </c:pt>
                <c:pt idx="2">
                  <c:v>cheyenne_pgi</c:v>
                </c:pt>
                <c:pt idx="3">
                  <c:v>narwhal_intel</c:v>
                </c:pt>
                <c:pt idx="4">
                  <c:v>narwhal_gnu</c:v>
                </c:pt>
                <c:pt idx="5">
                  <c:v>narwhal_cray</c:v>
                </c:pt>
                <c:pt idx="6">
                  <c:v>narwhal_aocc</c:v>
                </c:pt>
                <c:pt idx="7">
                  <c:v>gaffney_intel</c:v>
                </c:pt>
                <c:pt idx="8">
                  <c:v>onyx_intel</c:v>
                </c:pt>
                <c:pt idx="9">
                  <c:v>onyx_gnu</c:v>
                </c:pt>
                <c:pt idx="10">
                  <c:v>onyx_cray</c:v>
                </c:pt>
              </c:strCache>
            </c:strRef>
          </c:cat>
          <c:val>
            <c:numRef>
              <c:f>Sheet3!$J$52:$T$52</c:f>
              <c:numCache>
                <c:formatCode>0.00</c:formatCode>
                <c:ptCount val="11"/>
                <c:pt idx="0">
                  <c:v>1.19</c:v>
                </c:pt>
                <c:pt idx="1">
                  <c:v>1.29</c:v>
                </c:pt>
                <c:pt idx="2">
                  <c:v>1.21</c:v>
                </c:pt>
                <c:pt idx="3">
                  <c:v>1.32</c:v>
                </c:pt>
                <c:pt idx="4">
                  <c:v>1.33</c:v>
                </c:pt>
                <c:pt idx="5">
                  <c:v>1.26</c:v>
                </c:pt>
                <c:pt idx="6">
                  <c:v>1.41</c:v>
                </c:pt>
                <c:pt idx="7">
                  <c:v>1.05</c:v>
                </c:pt>
                <c:pt idx="8">
                  <c:v>1.21</c:v>
                </c:pt>
                <c:pt idx="9">
                  <c:v>1.34</c:v>
                </c:pt>
                <c:pt idx="10">
                  <c:v>1.25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DBA-D146-8523-B1B8C37ADF05}"/>
            </c:ext>
          </c:extLst>
        </c:ser>
        <c:ser>
          <c:idx val="2"/>
          <c:order val="2"/>
          <c:tx>
            <c:v>32x2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Sheet3!$J$67:$T$67</c:f>
              <c:strCache>
                <c:ptCount val="11"/>
                <c:pt idx="0">
                  <c:v>cheyenne_intel</c:v>
                </c:pt>
                <c:pt idx="1">
                  <c:v>cheyenne_gnu</c:v>
                </c:pt>
                <c:pt idx="2">
                  <c:v>cheyenne_pgi</c:v>
                </c:pt>
                <c:pt idx="3">
                  <c:v>narwhal_intel</c:v>
                </c:pt>
                <c:pt idx="4">
                  <c:v>narwhal_gnu</c:v>
                </c:pt>
                <c:pt idx="5">
                  <c:v>narwhal_cray</c:v>
                </c:pt>
                <c:pt idx="6">
                  <c:v>narwhal_aocc</c:v>
                </c:pt>
                <c:pt idx="7">
                  <c:v>gaffney_intel</c:v>
                </c:pt>
                <c:pt idx="8">
                  <c:v>onyx_intel</c:v>
                </c:pt>
                <c:pt idx="9">
                  <c:v>onyx_gnu</c:v>
                </c:pt>
                <c:pt idx="10">
                  <c:v>onyx_cray</c:v>
                </c:pt>
              </c:strCache>
            </c:strRef>
          </c:cat>
          <c:val>
            <c:numRef>
              <c:f>Sheet3!$J$53:$T$53</c:f>
              <c:numCache>
                <c:formatCode>0.00</c:formatCode>
                <c:ptCount val="11"/>
                <c:pt idx="0">
                  <c:v>1.31</c:v>
                </c:pt>
                <c:pt idx="1">
                  <c:v>1.42</c:v>
                </c:pt>
                <c:pt idx="2">
                  <c:v>1.35</c:v>
                </c:pt>
                <c:pt idx="3">
                  <c:v>1.43</c:v>
                </c:pt>
                <c:pt idx="4">
                  <c:v>1.57</c:v>
                </c:pt>
                <c:pt idx="5">
                  <c:v>1.39</c:v>
                </c:pt>
                <c:pt idx="6">
                  <c:v>1.59</c:v>
                </c:pt>
                <c:pt idx="7">
                  <c:v>1.03</c:v>
                </c:pt>
                <c:pt idx="8">
                  <c:v>2.0499999999999998</c:v>
                </c:pt>
                <c:pt idx="9">
                  <c:v>1.59</c:v>
                </c:pt>
                <c:pt idx="10">
                  <c:v>1.65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DBA-D146-8523-B1B8C37ADF05}"/>
            </c:ext>
          </c:extLst>
        </c:ser>
        <c:ser>
          <c:idx val="3"/>
          <c:order val="3"/>
          <c:tx>
            <c:v>16x4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Sheet3!$J$67:$T$67</c:f>
              <c:strCache>
                <c:ptCount val="11"/>
                <c:pt idx="0">
                  <c:v>cheyenne_intel</c:v>
                </c:pt>
                <c:pt idx="1">
                  <c:v>cheyenne_gnu</c:v>
                </c:pt>
                <c:pt idx="2">
                  <c:v>cheyenne_pgi</c:v>
                </c:pt>
                <c:pt idx="3">
                  <c:v>narwhal_intel</c:v>
                </c:pt>
                <c:pt idx="4">
                  <c:v>narwhal_gnu</c:v>
                </c:pt>
                <c:pt idx="5">
                  <c:v>narwhal_cray</c:v>
                </c:pt>
                <c:pt idx="6">
                  <c:v>narwhal_aocc</c:v>
                </c:pt>
                <c:pt idx="7">
                  <c:v>gaffney_intel</c:v>
                </c:pt>
                <c:pt idx="8">
                  <c:v>onyx_intel</c:v>
                </c:pt>
                <c:pt idx="9">
                  <c:v>onyx_gnu</c:v>
                </c:pt>
                <c:pt idx="10">
                  <c:v>onyx_cray</c:v>
                </c:pt>
              </c:strCache>
            </c:strRef>
          </c:cat>
          <c:val>
            <c:numRef>
              <c:f>Sheet3!$J$54:$T$54</c:f>
              <c:numCache>
                <c:formatCode>0.00</c:formatCode>
                <c:ptCount val="11"/>
                <c:pt idx="0">
                  <c:v>1.5</c:v>
                </c:pt>
                <c:pt idx="1">
                  <c:v>1.63</c:v>
                </c:pt>
                <c:pt idx="2">
                  <c:v>1.34</c:v>
                </c:pt>
                <c:pt idx="3">
                  <c:v>1.76</c:v>
                </c:pt>
                <c:pt idx="4">
                  <c:v>2.04</c:v>
                </c:pt>
                <c:pt idx="5">
                  <c:v>1.73</c:v>
                </c:pt>
                <c:pt idx="6">
                  <c:v>2.06</c:v>
                </c:pt>
                <c:pt idx="7">
                  <c:v>1.19</c:v>
                </c:pt>
                <c:pt idx="8">
                  <c:v>4.53</c:v>
                </c:pt>
                <c:pt idx="9">
                  <c:v>2.0699999999999998</c:v>
                </c:pt>
                <c:pt idx="10">
                  <c:v>2.2599999999999998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DBA-D146-8523-B1B8C37ADF05}"/>
            </c:ext>
          </c:extLst>
        </c:ser>
        <c:ser>
          <c:idx val="4"/>
          <c:order val="4"/>
          <c:tx>
            <c:v>8x8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Sheet3!$J$67:$T$67</c:f>
              <c:strCache>
                <c:ptCount val="11"/>
                <c:pt idx="0">
                  <c:v>cheyenne_intel</c:v>
                </c:pt>
                <c:pt idx="1">
                  <c:v>cheyenne_gnu</c:v>
                </c:pt>
                <c:pt idx="2">
                  <c:v>cheyenne_pgi</c:v>
                </c:pt>
                <c:pt idx="3">
                  <c:v>narwhal_intel</c:v>
                </c:pt>
                <c:pt idx="4">
                  <c:v>narwhal_gnu</c:v>
                </c:pt>
                <c:pt idx="5">
                  <c:v>narwhal_cray</c:v>
                </c:pt>
                <c:pt idx="6">
                  <c:v>narwhal_aocc</c:v>
                </c:pt>
                <c:pt idx="7">
                  <c:v>gaffney_intel</c:v>
                </c:pt>
                <c:pt idx="8">
                  <c:v>onyx_intel</c:v>
                </c:pt>
                <c:pt idx="9">
                  <c:v>onyx_gnu</c:v>
                </c:pt>
                <c:pt idx="10">
                  <c:v>onyx_cray</c:v>
                </c:pt>
              </c:strCache>
            </c:strRef>
          </c:cat>
          <c:val>
            <c:numRef>
              <c:f>Sheet3!$J$55:$T$55</c:f>
              <c:numCache>
                <c:formatCode>0.00</c:formatCode>
                <c:ptCount val="11"/>
                <c:pt idx="0">
                  <c:v>2.0099999999999998</c:v>
                </c:pt>
                <c:pt idx="1">
                  <c:v>2.19</c:v>
                </c:pt>
                <c:pt idx="2">
                  <c:v>1.98</c:v>
                </c:pt>
                <c:pt idx="3">
                  <c:v>2.5299999999999998</c:v>
                </c:pt>
                <c:pt idx="4">
                  <c:v>3.09</c:v>
                </c:pt>
                <c:pt idx="5">
                  <c:v>2.61</c:v>
                </c:pt>
                <c:pt idx="6">
                  <c:v>3.15</c:v>
                </c:pt>
                <c:pt idx="7">
                  <c:v>1.53</c:v>
                </c:pt>
                <c:pt idx="8">
                  <c:v>11.2</c:v>
                </c:pt>
                <c:pt idx="9">
                  <c:v>2.42</c:v>
                </c:pt>
                <c:pt idx="10">
                  <c:v>3.44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DBA-D146-8523-B1B8C37ADF05}"/>
            </c:ext>
          </c:extLst>
        </c:ser>
        <c:ser>
          <c:idx val="5"/>
          <c:order val="5"/>
          <c:tx>
            <c:v>4x16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Sheet3!$J$67:$T$67</c:f>
              <c:strCache>
                <c:ptCount val="11"/>
                <c:pt idx="0">
                  <c:v>cheyenne_intel</c:v>
                </c:pt>
                <c:pt idx="1">
                  <c:v>cheyenne_gnu</c:v>
                </c:pt>
                <c:pt idx="2">
                  <c:v>cheyenne_pgi</c:v>
                </c:pt>
                <c:pt idx="3">
                  <c:v>narwhal_intel</c:v>
                </c:pt>
                <c:pt idx="4">
                  <c:v>narwhal_gnu</c:v>
                </c:pt>
                <c:pt idx="5">
                  <c:v>narwhal_cray</c:v>
                </c:pt>
                <c:pt idx="6">
                  <c:v>narwhal_aocc</c:v>
                </c:pt>
                <c:pt idx="7">
                  <c:v>gaffney_intel</c:v>
                </c:pt>
                <c:pt idx="8">
                  <c:v>onyx_intel</c:v>
                </c:pt>
                <c:pt idx="9">
                  <c:v>onyx_gnu</c:v>
                </c:pt>
                <c:pt idx="10">
                  <c:v>onyx_cray</c:v>
                </c:pt>
              </c:strCache>
            </c:strRef>
          </c:cat>
          <c:val>
            <c:numRef>
              <c:f>Sheet3!$J$56:$T$56</c:f>
              <c:numCache>
                <c:formatCode>0.00</c:formatCode>
                <c:ptCount val="11"/>
                <c:pt idx="0">
                  <c:v>3.23</c:v>
                </c:pt>
                <c:pt idx="1">
                  <c:v>3.26</c:v>
                </c:pt>
                <c:pt idx="2">
                  <c:v>3.03</c:v>
                </c:pt>
                <c:pt idx="3">
                  <c:v>4.51</c:v>
                </c:pt>
                <c:pt idx="4">
                  <c:v>5.47</c:v>
                </c:pt>
                <c:pt idx="5">
                  <c:v>4.63</c:v>
                </c:pt>
                <c:pt idx="6">
                  <c:v>5.42</c:v>
                </c:pt>
                <c:pt idx="7">
                  <c:v>2.82</c:v>
                </c:pt>
                <c:pt idx="8">
                  <c:v>33.04</c:v>
                </c:pt>
                <c:pt idx="9">
                  <c:v>4.22</c:v>
                </c:pt>
                <c:pt idx="10">
                  <c:v>6.4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8DBA-D146-8523-B1B8C37ADF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100600911"/>
        <c:axId val="1100602559"/>
      </c:barChart>
      <c:catAx>
        <c:axId val="110060091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Machine/Compiler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00602559"/>
        <c:crosses val="autoZero"/>
        <c:auto val="1"/>
        <c:lblAlgn val="ctr"/>
        <c:lblOffset val="100"/>
        <c:noMultiLvlLbl val="0"/>
      </c:catAx>
      <c:valAx>
        <c:axId val="1100602559"/>
        <c:scaling>
          <c:orientation val="minMax"/>
          <c:max val="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00600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558800</xdr:colOff>
      <xdr:row>9</xdr:row>
      <xdr:rowOff>50800</xdr:rowOff>
    </xdr:from>
    <xdr:to>
      <xdr:col>30</xdr:col>
      <xdr:colOff>38100</xdr:colOff>
      <xdr:row>33</xdr:row>
      <xdr:rowOff>165100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84FA735-28C0-654E-9C54-2A8738AD467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584200</xdr:colOff>
      <xdr:row>36</xdr:row>
      <xdr:rowOff>0</xdr:rowOff>
    </xdr:from>
    <xdr:to>
      <xdr:col>30</xdr:col>
      <xdr:colOff>63500</xdr:colOff>
      <xdr:row>60</xdr:row>
      <xdr:rowOff>114300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6D74A9D-25E6-5545-9BBD-EA2FC241F7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584200</xdr:colOff>
      <xdr:row>65</xdr:row>
      <xdr:rowOff>152400</xdr:rowOff>
    </xdr:from>
    <xdr:to>
      <xdr:col>30</xdr:col>
      <xdr:colOff>63500</xdr:colOff>
      <xdr:row>90</xdr:row>
      <xdr:rowOff>63500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B62C86A3-7FB2-664A-86F7-D6E7032996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35604D-FB6F-7640-B343-E59C1F796F53}">
  <dimension ref="B1:U89"/>
  <sheetViews>
    <sheetView tabSelected="1" workbookViewId="0">
      <selection activeCell="V92" sqref="V92"/>
    </sheetView>
  </sheetViews>
  <sheetFormatPr baseColWidth="10" defaultRowHeight="16" x14ac:dyDescent="0.2"/>
  <sheetData>
    <row r="1" spans="2:21" x14ac:dyDescent="0.2">
      <c r="B1" t="s">
        <v>6</v>
      </c>
    </row>
    <row r="2" spans="2:21" x14ac:dyDescent="0.2">
      <c r="B2" t="s">
        <v>14</v>
      </c>
    </row>
    <row r="3" spans="2:21" x14ac:dyDescent="0.2">
      <c r="B3" t="s">
        <v>25</v>
      </c>
    </row>
    <row r="4" spans="2:21" x14ac:dyDescent="0.2">
      <c r="B4" t="s">
        <v>26</v>
      </c>
    </row>
    <row r="5" spans="2:21" x14ac:dyDescent="0.2">
      <c r="B5" t="s">
        <v>27</v>
      </c>
    </row>
    <row r="8" spans="2:21" x14ac:dyDescent="0.2">
      <c r="B8" t="s">
        <v>15</v>
      </c>
    </row>
    <row r="10" spans="2:21" x14ac:dyDescent="0.2">
      <c r="D10" t="s">
        <v>2</v>
      </c>
      <c r="E10" t="s">
        <v>3</v>
      </c>
      <c r="F10" t="s">
        <v>0</v>
      </c>
      <c r="G10" t="s">
        <v>4</v>
      </c>
      <c r="H10" t="s">
        <v>5</v>
      </c>
      <c r="I10" t="s">
        <v>1</v>
      </c>
      <c r="J10" t="s">
        <v>11</v>
      </c>
      <c r="K10" t="s">
        <v>12</v>
      </c>
      <c r="L10" t="s">
        <v>13</v>
      </c>
      <c r="M10" t="s">
        <v>8</v>
      </c>
      <c r="N10" t="s">
        <v>7</v>
      </c>
      <c r="O10" t="s">
        <v>9</v>
      </c>
      <c r="P10" t="s">
        <v>10</v>
      </c>
      <c r="Q10" t="s">
        <v>24</v>
      </c>
      <c r="R10" t="s">
        <v>28</v>
      </c>
      <c r="S10" t="s">
        <v>29</v>
      </c>
      <c r="T10" t="s">
        <v>30</v>
      </c>
    </row>
    <row r="11" spans="2:21" x14ac:dyDescent="0.2">
      <c r="B11" s="16" t="s">
        <v>19</v>
      </c>
      <c r="C11" s="3" t="s">
        <v>22</v>
      </c>
      <c r="D11" s="4">
        <v>1</v>
      </c>
      <c r="E11" s="4">
        <v>1</v>
      </c>
      <c r="F11" s="4">
        <f t="shared" ref="F11:F23" si="0">D11*E11</f>
        <v>1</v>
      </c>
      <c r="G11" s="4">
        <v>320</v>
      </c>
      <c r="H11" s="4">
        <v>384</v>
      </c>
      <c r="I11" s="4">
        <f t="shared" ref="I11:I32" si="1">320*384/(G11*H11)</f>
        <v>1</v>
      </c>
      <c r="J11" s="5">
        <v>38.909999999999997</v>
      </c>
      <c r="K11" s="5">
        <v>41.08</v>
      </c>
      <c r="L11" s="5">
        <v>175.14</v>
      </c>
      <c r="M11" s="5">
        <v>40.82</v>
      </c>
      <c r="N11" s="5">
        <v>41.46</v>
      </c>
      <c r="O11" s="5">
        <v>22.51</v>
      </c>
      <c r="P11" s="5">
        <v>47.25</v>
      </c>
      <c r="Q11" s="5">
        <v>30.61</v>
      </c>
      <c r="R11" s="5">
        <v>32.130000000000003</v>
      </c>
      <c r="S11" s="5">
        <v>30.94</v>
      </c>
      <c r="T11" s="5">
        <v>38.299999999999997</v>
      </c>
      <c r="U11" s="5"/>
    </row>
    <row r="12" spans="2:21" x14ac:dyDescent="0.2">
      <c r="D12" s="4">
        <v>1</v>
      </c>
      <c r="E12" s="4">
        <v>1</v>
      </c>
      <c r="F12" s="4">
        <f t="shared" si="0"/>
        <v>1</v>
      </c>
      <c r="G12" s="4">
        <v>160</v>
      </c>
      <c r="H12" s="4">
        <v>192</v>
      </c>
      <c r="I12" s="4">
        <f t="shared" si="1"/>
        <v>4</v>
      </c>
      <c r="J12" s="5">
        <v>40.33</v>
      </c>
      <c r="K12" s="5">
        <v>40.54</v>
      </c>
      <c r="L12" s="5">
        <v>175.98</v>
      </c>
      <c r="M12" s="5">
        <v>36.409999999999997</v>
      </c>
      <c r="N12" s="5">
        <v>37.08</v>
      </c>
      <c r="O12" s="5">
        <v>18.11</v>
      </c>
      <c r="P12" s="5">
        <v>21.32</v>
      </c>
      <c r="Q12" s="5">
        <v>26.61</v>
      </c>
      <c r="R12" s="5">
        <v>32.479999999999997</v>
      </c>
      <c r="S12" s="5">
        <v>33.159999999999997</v>
      </c>
      <c r="T12" s="5">
        <v>26.56</v>
      </c>
      <c r="U12" s="5"/>
    </row>
    <row r="13" spans="2:21" x14ac:dyDescent="0.2">
      <c r="D13" s="4">
        <v>1</v>
      </c>
      <c r="E13" s="4">
        <v>1</v>
      </c>
      <c r="F13" s="4">
        <f t="shared" si="0"/>
        <v>1</v>
      </c>
      <c r="G13" s="4">
        <v>80</v>
      </c>
      <c r="H13" s="4">
        <v>96</v>
      </c>
      <c r="I13" s="4">
        <f t="shared" si="1"/>
        <v>16</v>
      </c>
      <c r="J13" s="5">
        <v>42.51</v>
      </c>
      <c r="K13" s="5">
        <v>47.51</v>
      </c>
      <c r="L13" s="5">
        <v>178.54</v>
      </c>
      <c r="M13" s="5">
        <v>36.33</v>
      </c>
      <c r="N13" s="5">
        <v>36.93</v>
      </c>
      <c r="O13" s="5">
        <v>17.329999999999998</v>
      </c>
      <c r="P13" s="5">
        <v>21.39</v>
      </c>
      <c r="Q13" s="5">
        <v>27.35</v>
      </c>
      <c r="R13" s="5">
        <v>34.79</v>
      </c>
      <c r="S13" s="5">
        <v>36.32</v>
      </c>
      <c r="T13" s="5">
        <v>26.98</v>
      </c>
      <c r="U13" s="5"/>
    </row>
    <row r="14" spans="2:21" x14ac:dyDescent="0.2">
      <c r="D14" s="4">
        <v>1</v>
      </c>
      <c r="E14" s="4">
        <v>1</v>
      </c>
      <c r="F14" s="4">
        <f t="shared" si="0"/>
        <v>1</v>
      </c>
      <c r="G14" s="4">
        <v>40</v>
      </c>
      <c r="H14" s="4">
        <v>48</v>
      </c>
      <c r="I14" s="4">
        <f t="shared" si="1"/>
        <v>64</v>
      </c>
      <c r="J14" s="5">
        <v>41.55</v>
      </c>
      <c r="K14" s="5">
        <v>46.62</v>
      </c>
      <c r="L14" s="5">
        <v>178.91</v>
      </c>
      <c r="M14" s="5">
        <v>37.979999999999997</v>
      </c>
      <c r="N14" s="5">
        <v>38.5</v>
      </c>
      <c r="O14" s="5">
        <v>18.41</v>
      </c>
      <c r="P14" s="5">
        <v>23.14</v>
      </c>
      <c r="Q14" s="5">
        <v>27.47</v>
      </c>
      <c r="R14" s="5">
        <v>34.21</v>
      </c>
      <c r="S14" s="5">
        <v>35.08</v>
      </c>
      <c r="T14" s="5">
        <v>25.07</v>
      </c>
      <c r="U14" s="5"/>
    </row>
    <row r="15" spans="2:21" x14ac:dyDescent="0.2">
      <c r="D15" s="4">
        <v>1</v>
      </c>
      <c r="E15" s="4">
        <v>1</v>
      </c>
      <c r="F15" s="4">
        <f t="shared" si="0"/>
        <v>1</v>
      </c>
      <c r="G15" s="4">
        <v>20</v>
      </c>
      <c r="H15" s="4">
        <v>24</v>
      </c>
      <c r="I15" s="4">
        <f t="shared" si="1"/>
        <v>256</v>
      </c>
      <c r="J15" s="5">
        <v>48.3</v>
      </c>
      <c r="K15" s="5">
        <v>47.96</v>
      </c>
      <c r="L15" s="5">
        <v>59.23</v>
      </c>
      <c r="M15" s="5">
        <v>42.99</v>
      </c>
      <c r="N15" s="5">
        <v>43.17</v>
      </c>
      <c r="O15" s="5">
        <v>21.25</v>
      </c>
      <c r="P15" s="5">
        <v>27.82</v>
      </c>
      <c r="Q15" s="5">
        <v>30.64</v>
      </c>
      <c r="R15" s="5">
        <v>39.4</v>
      </c>
      <c r="S15" s="5">
        <v>39.29</v>
      </c>
      <c r="T15" s="5">
        <v>27.58</v>
      </c>
      <c r="U15" s="5"/>
    </row>
    <row r="16" spans="2:21" x14ac:dyDescent="0.2">
      <c r="D16" s="6">
        <v>1</v>
      </c>
      <c r="E16" s="6">
        <v>1</v>
      </c>
      <c r="F16" s="6">
        <f t="shared" si="0"/>
        <v>1</v>
      </c>
      <c r="G16" s="6">
        <v>16</v>
      </c>
      <c r="H16" s="6">
        <v>16</v>
      </c>
      <c r="I16" s="12">
        <f t="shared" si="1"/>
        <v>480</v>
      </c>
      <c r="J16" s="13">
        <v>52.96</v>
      </c>
      <c r="K16" s="13">
        <v>57.74</v>
      </c>
      <c r="L16" s="13">
        <v>61.47</v>
      </c>
      <c r="M16" s="13">
        <v>45.27</v>
      </c>
      <c r="N16" s="13">
        <v>46.33</v>
      </c>
      <c r="O16" s="13">
        <v>23.32</v>
      </c>
      <c r="P16" s="13">
        <v>30.26</v>
      </c>
      <c r="Q16" s="13">
        <v>32.840000000000003</v>
      </c>
      <c r="R16" s="13">
        <v>42.65</v>
      </c>
      <c r="S16" s="13">
        <v>42.3</v>
      </c>
      <c r="T16" s="13">
        <v>28.83</v>
      </c>
      <c r="U16" s="13"/>
    </row>
    <row r="17" spans="3:21" x14ac:dyDescent="0.2">
      <c r="D17" s="1">
        <v>2</v>
      </c>
      <c r="E17" s="1">
        <v>1</v>
      </c>
      <c r="F17" s="1">
        <f t="shared" si="0"/>
        <v>2</v>
      </c>
      <c r="G17" s="1">
        <v>16</v>
      </c>
      <c r="H17" s="1">
        <v>16</v>
      </c>
      <c r="I17" s="1">
        <f t="shared" si="1"/>
        <v>480</v>
      </c>
      <c r="J17" s="14">
        <v>19.25</v>
      </c>
      <c r="K17" s="2">
        <v>21.69</v>
      </c>
      <c r="L17" s="2">
        <v>31.24</v>
      </c>
      <c r="M17" s="2">
        <v>13.21</v>
      </c>
      <c r="N17" s="2">
        <v>14.08</v>
      </c>
      <c r="O17" s="2">
        <v>11.47</v>
      </c>
      <c r="P17" s="2">
        <v>15.12</v>
      </c>
      <c r="Q17" s="2">
        <v>13.17</v>
      </c>
      <c r="R17" s="2">
        <v>15.68</v>
      </c>
      <c r="S17" s="2">
        <v>16.89</v>
      </c>
      <c r="T17" s="2">
        <v>14.55</v>
      </c>
      <c r="U17" s="2"/>
    </row>
    <row r="18" spans="3:21" x14ac:dyDescent="0.2">
      <c r="D18" s="1">
        <v>4</v>
      </c>
      <c r="E18" s="1">
        <v>1</v>
      </c>
      <c r="F18" s="1">
        <f t="shared" si="0"/>
        <v>4</v>
      </c>
      <c r="G18" s="1">
        <v>16</v>
      </c>
      <c r="H18" s="1">
        <v>16</v>
      </c>
      <c r="I18" s="1">
        <f t="shared" si="1"/>
        <v>480</v>
      </c>
      <c r="J18" s="14">
        <v>9.76</v>
      </c>
      <c r="K18" s="2">
        <v>10.98</v>
      </c>
      <c r="L18" s="2">
        <v>15.99</v>
      </c>
      <c r="M18" s="2">
        <v>6.82</v>
      </c>
      <c r="N18" s="2">
        <v>7.15</v>
      </c>
      <c r="O18" s="2">
        <v>6.42</v>
      </c>
      <c r="P18" s="2">
        <v>7.71</v>
      </c>
      <c r="Q18" s="2">
        <v>6.55</v>
      </c>
      <c r="R18" s="2">
        <v>8.49</v>
      </c>
      <c r="S18" s="2">
        <v>9.06</v>
      </c>
      <c r="T18" s="2">
        <v>8.81</v>
      </c>
      <c r="U18" s="2"/>
    </row>
    <row r="19" spans="3:21" x14ac:dyDescent="0.2">
      <c r="D19" s="1">
        <v>8</v>
      </c>
      <c r="E19" s="1">
        <v>1</v>
      </c>
      <c r="F19" s="1">
        <f t="shared" si="0"/>
        <v>8</v>
      </c>
      <c r="G19" s="1">
        <v>16</v>
      </c>
      <c r="H19" s="1">
        <v>16</v>
      </c>
      <c r="I19" s="1">
        <f t="shared" si="1"/>
        <v>480</v>
      </c>
      <c r="J19" s="14">
        <v>5.09</v>
      </c>
      <c r="K19" s="2">
        <v>5.8</v>
      </c>
      <c r="L19" s="2">
        <v>8.4</v>
      </c>
      <c r="M19" s="2">
        <v>3.63</v>
      </c>
      <c r="N19" s="2">
        <v>3.82</v>
      </c>
      <c r="O19" s="2">
        <v>3.23</v>
      </c>
      <c r="P19" s="2">
        <v>4.17</v>
      </c>
      <c r="Q19" s="2">
        <v>3.24</v>
      </c>
      <c r="R19" s="2">
        <v>4.93</v>
      </c>
      <c r="S19" s="2">
        <v>5.28</v>
      </c>
      <c r="T19" s="2">
        <v>4.7699999999999996</v>
      </c>
      <c r="U19" s="2"/>
    </row>
    <row r="20" spans="3:21" x14ac:dyDescent="0.2">
      <c r="D20" s="1">
        <v>16</v>
      </c>
      <c r="E20" s="1">
        <v>1</v>
      </c>
      <c r="F20" s="1">
        <f t="shared" si="0"/>
        <v>16</v>
      </c>
      <c r="G20" s="1">
        <v>16</v>
      </c>
      <c r="H20" s="1">
        <v>16</v>
      </c>
      <c r="I20" s="1">
        <f t="shared" si="1"/>
        <v>480</v>
      </c>
      <c r="J20" s="14">
        <v>3.14</v>
      </c>
      <c r="K20" s="2">
        <v>3.49</v>
      </c>
      <c r="L20" s="2">
        <v>5.19</v>
      </c>
      <c r="M20" s="2">
        <v>2.27</v>
      </c>
      <c r="N20" s="2">
        <v>2.41</v>
      </c>
      <c r="O20" s="2">
        <v>2.13</v>
      </c>
      <c r="P20" s="2">
        <v>2.62</v>
      </c>
      <c r="Q20" s="2">
        <v>2.02</v>
      </c>
      <c r="R20" s="2">
        <v>3.14</v>
      </c>
      <c r="S20" s="2">
        <v>3.29</v>
      </c>
      <c r="T20" s="2">
        <v>3.1</v>
      </c>
      <c r="U20" s="2"/>
    </row>
    <row r="21" spans="3:21" x14ac:dyDescent="0.2">
      <c r="D21" s="1">
        <v>32</v>
      </c>
      <c r="E21" s="1">
        <v>1</v>
      </c>
      <c r="F21" s="1">
        <f t="shared" si="0"/>
        <v>32</v>
      </c>
      <c r="G21" s="1">
        <v>16</v>
      </c>
      <c r="H21" s="1">
        <v>16</v>
      </c>
      <c r="I21" s="1">
        <f t="shared" si="1"/>
        <v>480</v>
      </c>
      <c r="J21" s="14">
        <v>2.02</v>
      </c>
      <c r="K21" s="2">
        <v>2.2200000000000002</v>
      </c>
      <c r="L21" s="2">
        <v>3.29</v>
      </c>
      <c r="M21" s="2">
        <v>1.58</v>
      </c>
      <c r="N21" s="2">
        <v>1.55</v>
      </c>
      <c r="O21" s="2">
        <v>1.44</v>
      </c>
      <c r="P21" s="2">
        <v>1.7</v>
      </c>
      <c r="Q21" s="2">
        <v>1.3</v>
      </c>
      <c r="R21" s="2">
        <v>2.1</v>
      </c>
      <c r="S21" s="2">
        <v>2.19</v>
      </c>
      <c r="T21" s="2">
        <v>2.08</v>
      </c>
      <c r="U21" s="2"/>
    </row>
    <row r="22" spans="3:21" x14ac:dyDescent="0.2">
      <c r="D22" s="1">
        <v>64</v>
      </c>
      <c r="E22" s="1">
        <v>1</v>
      </c>
      <c r="F22" s="1">
        <f t="shared" si="0"/>
        <v>64</v>
      </c>
      <c r="G22" s="1">
        <v>16</v>
      </c>
      <c r="H22" s="1">
        <v>16</v>
      </c>
      <c r="I22" s="1">
        <f t="shared" si="1"/>
        <v>480</v>
      </c>
      <c r="J22" s="14">
        <v>1.4</v>
      </c>
      <c r="K22" s="2">
        <v>1.61</v>
      </c>
      <c r="L22" s="2">
        <v>2.31</v>
      </c>
      <c r="M22" s="2">
        <v>1.1599999999999999</v>
      </c>
      <c r="N22" s="2">
        <v>1.1599999999999999</v>
      </c>
      <c r="O22" s="2">
        <v>1.02</v>
      </c>
      <c r="P22" s="2">
        <v>1.36</v>
      </c>
      <c r="Q22" s="2">
        <v>1.1000000000000001</v>
      </c>
      <c r="R22" s="2">
        <v>1.61</v>
      </c>
      <c r="S22" s="2">
        <v>1.57</v>
      </c>
      <c r="T22" s="2">
        <v>1.54</v>
      </c>
      <c r="U22" s="2"/>
    </row>
    <row r="23" spans="3:21" x14ac:dyDescent="0.2">
      <c r="D23" s="1">
        <v>128</v>
      </c>
      <c r="E23" s="1">
        <v>1</v>
      </c>
      <c r="F23" s="1">
        <f t="shared" si="0"/>
        <v>128</v>
      </c>
      <c r="G23" s="1">
        <v>16</v>
      </c>
      <c r="H23" s="1">
        <v>16</v>
      </c>
      <c r="I23" s="1">
        <f t="shared" si="1"/>
        <v>480</v>
      </c>
      <c r="J23" s="14">
        <v>1.87</v>
      </c>
      <c r="K23" s="2">
        <v>2.2000000000000002</v>
      </c>
      <c r="L23" s="2">
        <v>3.23</v>
      </c>
      <c r="M23" s="2">
        <v>1.54</v>
      </c>
      <c r="N23" s="2">
        <v>1.71</v>
      </c>
      <c r="O23" s="2">
        <v>1.44</v>
      </c>
      <c r="P23" s="2">
        <v>2.08</v>
      </c>
      <c r="Q23" s="2">
        <v>1.44</v>
      </c>
      <c r="R23" s="2">
        <v>2.15</v>
      </c>
      <c r="S23" s="2">
        <v>2.0699999999999998</v>
      </c>
      <c r="T23" s="2">
        <v>2.2999999999999998</v>
      </c>
      <c r="U23" s="2"/>
    </row>
    <row r="24" spans="3:21" x14ac:dyDescent="0.2">
      <c r="D24" s="9">
        <f>D22</f>
        <v>64</v>
      </c>
      <c r="E24" s="9">
        <v>0</v>
      </c>
      <c r="F24" s="9">
        <f>D24</f>
        <v>64</v>
      </c>
      <c r="G24" s="9">
        <v>16</v>
      </c>
      <c r="H24" s="9">
        <v>16</v>
      </c>
      <c r="I24" s="9">
        <f t="shared" si="1"/>
        <v>480</v>
      </c>
      <c r="J24" s="10">
        <v>1.4</v>
      </c>
      <c r="K24" s="10">
        <v>1.61</v>
      </c>
      <c r="L24" s="10">
        <v>2.31</v>
      </c>
      <c r="M24" s="10">
        <v>1.1599999999999999</v>
      </c>
      <c r="N24" s="10">
        <v>1.1599999999999999</v>
      </c>
      <c r="O24" s="10">
        <v>1.02</v>
      </c>
      <c r="P24" s="10">
        <v>1.36</v>
      </c>
      <c r="Q24" s="10">
        <v>1.1000000000000001</v>
      </c>
      <c r="R24" s="10">
        <v>1.61</v>
      </c>
      <c r="S24" s="10">
        <v>1.57</v>
      </c>
      <c r="T24" s="10">
        <v>1.54</v>
      </c>
      <c r="U24" s="10"/>
    </row>
    <row r="25" spans="3:21" x14ac:dyDescent="0.2">
      <c r="C25" s="11" t="s">
        <v>23</v>
      </c>
      <c r="D25" s="7">
        <v>64</v>
      </c>
      <c r="E25" s="7">
        <v>1</v>
      </c>
      <c r="F25" s="7">
        <f t="shared" ref="F25:F32" si="2">D25*E25</f>
        <v>64</v>
      </c>
      <c r="G25" s="7">
        <v>16</v>
      </c>
      <c r="H25" s="7">
        <v>16</v>
      </c>
      <c r="I25" s="7">
        <f t="shared" si="1"/>
        <v>480</v>
      </c>
      <c r="J25" s="15">
        <v>1.4</v>
      </c>
      <c r="K25" s="8">
        <v>1.64</v>
      </c>
      <c r="L25" s="8">
        <v>2.31</v>
      </c>
      <c r="M25" s="8">
        <v>1.08</v>
      </c>
      <c r="N25" s="8">
        <v>1.1399999999999999</v>
      </c>
      <c r="O25" s="8">
        <v>1.02</v>
      </c>
      <c r="P25" s="8">
        <v>1.37</v>
      </c>
      <c r="Q25" s="8">
        <v>1.1000000000000001</v>
      </c>
      <c r="R25" s="8">
        <v>1.52</v>
      </c>
      <c r="S25" s="8">
        <v>1.66</v>
      </c>
      <c r="T25" s="8">
        <v>1.54</v>
      </c>
      <c r="U25" s="8"/>
    </row>
    <row r="26" spans="3:21" x14ac:dyDescent="0.2">
      <c r="D26" s="7">
        <v>32</v>
      </c>
      <c r="E26" s="7">
        <v>2</v>
      </c>
      <c r="F26" s="7">
        <f t="shared" si="2"/>
        <v>64</v>
      </c>
      <c r="G26" s="7">
        <v>16</v>
      </c>
      <c r="H26" s="7">
        <v>16</v>
      </c>
      <c r="I26" s="7">
        <f t="shared" si="1"/>
        <v>480</v>
      </c>
      <c r="J26" s="15">
        <v>1.46</v>
      </c>
      <c r="K26" s="8">
        <v>1.53</v>
      </c>
      <c r="L26" s="8">
        <v>2.16</v>
      </c>
      <c r="M26" s="8">
        <v>1.58</v>
      </c>
      <c r="N26" s="8">
        <v>1.64</v>
      </c>
      <c r="O26" s="8">
        <v>1.48</v>
      </c>
      <c r="P26" s="8">
        <v>1.84</v>
      </c>
      <c r="Q26" s="8">
        <v>1.08</v>
      </c>
      <c r="R26" s="8">
        <v>3.06</v>
      </c>
      <c r="S26" s="8">
        <v>1.82</v>
      </c>
      <c r="T26" s="8">
        <v>2.11</v>
      </c>
      <c r="U26" s="8"/>
    </row>
    <row r="27" spans="3:21" x14ac:dyDescent="0.2">
      <c r="D27" s="7">
        <v>16</v>
      </c>
      <c r="E27" s="7">
        <v>4</v>
      </c>
      <c r="F27" s="7">
        <f t="shared" si="2"/>
        <v>64</v>
      </c>
      <c r="G27" s="7">
        <v>16</v>
      </c>
      <c r="H27" s="7">
        <v>16</v>
      </c>
      <c r="I27" s="7">
        <f t="shared" si="1"/>
        <v>480</v>
      </c>
      <c r="J27" s="15">
        <v>1.77</v>
      </c>
      <c r="K27" s="8">
        <v>2.06</v>
      </c>
      <c r="L27" s="8">
        <v>2.79</v>
      </c>
      <c r="M27" s="8">
        <v>2.58</v>
      </c>
      <c r="N27" s="8">
        <v>2.59</v>
      </c>
      <c r="O27" s="8">
        <v>2.2999999999999998</v>
      </c>
      <c r="P27" s="8">
        <v>3.03</v>
      </c>
      <c r="Q27" s="8">
        <v>1.26</v>
      </c>
      <c r="R27" s="8">
        <v>7.36</v>
      </c>
      <c r="S27" s="8">
        <v>2.16</v>
      </c>
      <c r="T27" s="8">
        <v>2.91</v>
      </c>
      <c r="U27" s="8"/>
    </row>
    <row r="28" spans="3:21" x14ac:dyDescent="0.2">
      <c r="D28" s="7">
        <v>8</v>
      </c>
      <c r="E28" s="7">
        <v>8</v>
      </c>
      <c r="F28" s="7">
        <f t="shared" si="2"/>
        <v>64</v>
      </c>
      <c r="G28" s="7">
        <v>16</v>
      </c>
      <c r="H28" s="7">
        <v>16</v>
      </c>
      <c r="I28" s="7">
        <f t="shared" si="1"/>
        <v>480</v>
      </c>
      <c r="J28" s="15">
        <v>2.33</v>
      </c>
      <c r="K28" s="8">
        <v>2.5499999999999998</v>
      </c>
      <c r="L28" s="8">
        <v>3.31</v>
      </c>
      <c r="M28" s="8">
        <v>4.4400000000000004</v>
      </c>
      <c r="N28" s="8">
        <v>4.4800000000000004</v>
      </c>
      <c r="O28" s="8">
        <v>3.87</v>
      </c>
      <c r="P28" s="8">
        <v>5.14</v>
      </c>
      <c r="Q28" s="8">
        <v>1.5</v>
      </c>
      <c r="R28" s="8">
        <v>15.56</v>
      </c>
      <c r="S28" s="8">
        <v>2.65</v>
      </c>
      <c r="T28" s="8">
        <v>4.49</v>
      </c>
      <c r="U28" s="8"/>
    </row>
    <row r="29" spans="3:21" x14ac:dyDescent="0.2">
      <c r="D29" s="7">
        <v>4</v>
      </c>
      <c r="E29" s="7">
        <v>16</v>
      </c>
      <c r="F29" s="7">
        <f t="shared" si="2"/>
        <v>64</v>
      </c>
      <c r="G29" s="7">
        <v>16</v>
      </c>
      <c r="H29" s="7">
        <v>16</v>
      </c>
      <c r="I29" s="7">
        <f t="shared" si="1"/>
        <v>480</v>
      </c>
      <c r="J29" s="15">
        <v>3.37</v>
      </c>
      <c r="K29" s="8">
        <v>3.73</v>
      </c>
      <c r="L29" s="8">
        <v>4.2699999999999996</v>
      </c>
      <c r="M29" s="8">
        <v>8.17</v>
      </c>
      <c r="N29" s="8">
        <v>8.31</v>
      </c>
      <c r="O29" s="8">
        <v>7.3</v>
      </c>
      <c r="P29" s="8">
        <v>9.5399999999999991</v>
      </c>
      <c r="Q29" s="8">
        <v>2.6</v>
      </c>
      <c r="R29" s="8">
        <v>36.86</v>
      </c>
      <c r="S29" s="8">
        <v>4.58</v>
      </c>
      <c r="T29" s="8">
        <v>7.68</v>
      </c>
      <c r="U29" s="8"/>
    </row>
    <row r="30" spans="3:21" x14ac:dyDescent="0.2">
      <c r="C30" s="11" t="s">
        <v>16</v>
      </c>
      <c r="D30" s="7">
        <v>32</v>
      </c>
      <c r="E30" s="7">
        <v>2</v>
      </c>
      <c r="F30" s="7">
        <f t="shared" si="2"/>
        <v>64</v>
      </c>
      <c r="G30" s="7">
        <v>16</v>
      </c>
      <c r="H30" s="7">
        <v>16</v>
      </c>
      <c r="I30" s="7">
        <f t="shared" si="1"/>
        <v>480</v>
      </c>
      <c r="J30" s="15">
        <v>1.38</v>
      </c>
      <c r="K30" s="8">
        <v>1.54</v>
      </c>
      <c r="L30" s="8">
        <v>2.2200000000000002</v>
      </c>
      <c r="M30" s="8">
        <v>1.59</v>
      </c>
      <c r="N30" s="8">
        <v>1.59</v>
      </c>
      <c r="O30" s="8">
        <v>1.48</v>
      </c>
      <c r="P30" s="8">
        <v>1.8</v>
      </c>
      <c r="Q30" s="8">
        <v>1.03</v>
      </c>
      <c r="R30" s="8">
        <v>2.67</v>
      </c>
      <c r="S30" s="8">
        <v>2.23</v>
      </c>
      <c r="T30" s="8">
        <v>2.12</v>
      </c>
      <c r="U30" s="8"/>
    </row>
    <row r="31" spans="3:21" x14ac:dyDescent="0.2">
      <c r="C31" s="11" t="s">
        <v>18</v>
      </c>
      <c r="D31" s="7">
        <v>32</v>
      </c>
      <c r="E31" s="7">
        <v>2</v>
      </c>
      <c r="F31" s="7">
        <f t="shared" si="2"/>
        <v>64</v>
      </c>
      <c r="G31" s="7">
        <v>16</v>
      </c>
      <c r="H31" s="7">
        <v>16</v>
      </c>
      <c r="I31" s="7">
        <f t="shared" si="1"/>
        <v>480</v>
      </c>
      <c r="J31" s="15">
        <v>1.38</v>
      </c>
      <c r="K31" s="8">
        <v>1.53</v>
      </c>
      <c r="L31" s="8">
        <v>2.23</v>
      </c>
      <c r="M31" s="8">
        <v>1.58</v>
      </c>
      <c r="N31" s="8">
        <v>1.62</v>
      </c>
      <c r="O31" s="8">
        <v>1.49</v>
      </c>
      <c r="P31" s="8">
        <v>1.88</v>
      </c>
      <c r="Q31" s="8">
        <v>1.0900000000000001</v>
      </c>
      <c r="R31" s="8">
        <v>4.58</v>
      </c>
      <c r="S31" s="8">
        <v>1.79</v>
      </c>
      <c r="T31" s="8">
        <v>2.04</v>
      </c>
      <c r="U31" s="8"/>
    </row>
    <row r="32" spans="3:21" x14ac:dyDescent="0.2">
      <c r="C32" s="11" t="s">
        <v>17</v>
      </c>
      <c r="D32" s="7">
        <v>32</v>
      </c>
      <c r="E32" s="7">
        <v>2</v>
      </c>
      <c r="F32" s="7">
        <f t="shared" si="2"/>
        <v>64</v>
      </c>
      <c r="G32" s="7">
        <v>16</v>
      </c>
      <c r="H32" s="7">
        <v>16</v>
      </c>
      <c r="I32" s="7">
        <f t="shared" si="1"/>
        <v>480</v>
      </c>
      <c r="J32" s="15">
        <v>1.43</v>
      </c>
      <c r="K32" s="8">
        <v>1.6</v>
      </c>
      <c r="L32" s="8">
        <v>2.2200000000000002</v>
      </c>
      <c r="M32" s="8">
        <v>1.52</v>
      </c>
      <c r="N32" s="8">
        <v>1.58</v>
      </c>
      <c r="O32" s="8">
        <v>1.46</v>
      </c>
      <c r="P32" s="8">
        <v>1.79</v>
      </c>
      <c r="Q32" s="8">
        <v>1.1000000000000001</v>
      </c>
      <c r="R32" s="8">
        <v>4.32</v>
      </c>
      <c r="S32" s="8">
        <v>1.7</v>
      </c>
      <c r="T32" s="8">
        <v>2.13</v>
      </c>
      <c r="U32" s="8"/>
    </row>
    <row r="37" spans="2:21" x14ac:dyDescent="0.2">
      <c r="D37" t="s">
        <v>2</v>
      </c>
      <c r="E37" t="s">
        <v>3</v>
      </c>
      <c r="F37" t="s">
        <v>0</v>
      </c>
      <c r="G37" t="s">
        <v>4</v>
      </c>
      <c r="H37" t="s">
        <v>5</v>
      </c>
      <c r="I37" t="s">
        <v>1</v>
      </c>
      <c r="J37" t="str">
        <f t="shared" ref="J37:U37" si="3">J10</f>
        <v>cheyenne_intel</v>
      </c>
      <c r="K37" t="str">
        <f t="shared" si="3"/>
        <v>cheyenne_gnu</v>
      </c>
      <c r="L37" t="str">
        <f t="shared" si="3"/>
        <v>cheyenne_pgi</v>
      </c>
      <c r="M37" t="str">
        <f t="shared" si="3"/>
        <v>narwhal_intel</v>
      </c>
      <c r="N37" t="str">
        <f t="shared" si="3"/>
        <v>narwhal_gnu</v>
      </c>
      <c r="O37" t="str">
        <f t="shared" si="3"/>
        <v>narwhal_cray</v>
      </c>
      <c r="P37" t="str">
        <f t="shared" si="3"/>
        <v>narwhal_aocc</v>
      </c>
      <c r="Q37" t="str">
        <f t="shared" si="3"/>
        <v>gaffney_intel</v>
      </c>
      <c r="R37" t="str">
        <f t="shared" si="3"/>
        <v>onyx_intel</v>
      </c>
      <c r="S37" t="str">
        <f t="shared" si="3"/>
        <v>onyx_gnu</v>
      </c>
      <c r="T37" t="str">
        <f t="shared" si="3"/>
        <v>onyx_cray</v>
      </c>
      <c r="U37">
        <f t="shared" si="3"/>
        <v>0</v>
      </c>
    </row>
    <row r="38" spans="2:21" x14ac:dyDescent="0.2">
      <c r="B38" s="16" t="s">
        <v>20</v>
      </c>
      <c r="C38" s="3" t="s">
        <v>22</v>
      </c>
      <c r="D38" s="4">
        <v>1</v>
      </c>
      <c r="E38" s="4">
        <v>1</v>
      </c>
      <c r="F38" s="4">
        <f t="shared" ref="F38:F50" si="4">D38*E38</f>
        <v>1</v>
      </c>
      <c r="G38" s="4">
        <v>320</v>
      </c>
      <c r="H38" s="4">
        <v>384</v>
      </c>
      <c r="I38" s="4">
        <f t="shared" ref="I38:I59" si="5">320*384/(G38*H38)</f>
        <v>1</v>
      </c>
      <c r="J38" s="5">
        <v>24.44</v>
      </c>
      <c r="K38" s="5">
        <v>48.69</v>
      </c>
      <c r="L38" s="5">
        <v>45.37</v>
      </c>
      <c r="M38" s="5">
        <v>18.32</v>
      </c>
      <c r="N38" s="5">
        <v>22.03</v>
      </c>
      <c r="O38" s="5">
        <v>18.34</v>
      </c>
      <c r="P38" s="5">
        <v>21.35</v>
      </c>
      <c r="Q38" s="5">
        <v>21.07</v>
      </c>
      <c r="R38" s="5">
        <v>21.94</v>
      </c>
      <c r="S38" s="5">
        <v>43.46</v>
      </c>
      <c r="T38" s="5">
        <v>19.11</v>
      </c>
      <c r="U38" s="5"/>
    </row>
    <row r="39" spans="2:21" x14ac:dyDescent="0.2">
      <c r="D39" s="4">
        <v>1</v>
      </c>
      <c r="E39" s="4">
        <v>1</v>
      </c>
      <c r="F39" s="4">
        <f t="shared" si="4"/>
        <v>1</v>
      </c>
      <c r="G39" s="4">
        <v>160</v>
      </c>
      <c r="H39" s="4">
        <v>192</v>
      </c>
      <c r="I39" s="4">
        <f t="shared" si="5"/>
        <v>4</v>
      </c>
      <c r="J39" s="5">
        <v>23.51</v>
      </c>
      <c r="K39" s="5">
        <v>38.770000000000003</v>
      </c>
      <c r="L39" s="5">
        <v>36.130000000000003</v>
      </c>
      <c r="M39" s="5">
        <v>16</v>
      </c>
      <c r="N39" s="5">
        <v>17.920000000000002</v>
      </c>
      <c r="O39" s="5">
        <v>15.97</v>
      </c>
      <c r="P39" s="5">
        <v>17.7</v>
      </c>
      <c r="Q39" s="5">
        <v>20</v>
      </c>
      <c r="R39" s="5">
        <v>20.36</v>
      </c>
      <c r="S39" s="5">
        <v>33.65</v>
      </c>
      <c r="T39" s="5">
        <v>18.18</v>
      </c>
      <c r="U39" s="5"/>
    </row>
    <row r="40" spans="2:21" x14ac:dyDescent="0.2">
      <c r="D40" s="4">
        <v>1</v>
      </c>
      <c r="E40" s="4">
        <v>1</v>
      </c>
      <c r="F40" s="4">
        <f t="shared" si="4"/>
        <v>1</v>
      </c>
      <c r="G40" s="4">
        <v>80</v>
      </c>
      <c r="H40" s="4">
        <v>96</v>
      </c>
      <c r="I40" s="4">
        <f t="shared" si="5"/>
        <v>16</v>
      </c>
      <c r="J40" s="5">
        <v>21.77</v>
      </c>
      <c r="K40" s="5">
        <v>37.19</v>
      </c>
      <c r="L40" s="5">
        <v>34.58</v>
      </c>
      <c r="M40" s="5">
        <v>14.63</v>
      </c>
      <c r="N40" s="5">
        <v>16.25</v>
      </c>
      <c r="O40" s="5">
        <v>15.41</v>
      </c>
      <c r="P40" s="5">
        <v>16.14</v>
      </c>
      <c r="Q40" s="5">
        <v>20.12</v>
      </c>
      <c r="R40" s="5">
        <v>18.87</v>
      </c>
      <c r="S40" s="5">
        <v>29.43</v>
      </c>
      <c r="T40" s="5">
        <v>17.989999999999998</v>
      </c>
      <c r="U40" s="5"/>
    </row>
    <row r="41" spans="2:21" x14ac:dyDescent="0.2">
      <c r="D41" s="4">
        <v>1</v>
      </c>
      <c r="E41" s="4">
        <v>1</v>
      </c>
      <c r="F41" s="4">
        <f t="shared" si="4"/>
        <v>1</v>
      </c>
      <c r="G41" s="4">
        <v>40</v>
      </c>
      <c r="H41" s="4">
        <v>48</v>
      </c>
      <c r="I41" s="4">
        <f t="shared" si="5"/>
        <v>64</v>
      </c>
      <c r="J41" s="5">
        <v>24.7</v>
      </c>
      <c r="K41" s="5">
        <v>40.72</v>
      </c>
      <c r="L41" s="5">
        <v>37.380000000000003</v>
      </c>
      <c r="M41" s="5">
        <v>14.33</v>
      </c>
      <c r="N41" s="5">
        <v>16.149999999999999</v>
      </c>
      <c r="O41" s="5">
        <v>14.99</v>
      </c>
      <c r="P41" s="5">
        <v>16.059999999999999</v>
      </c>
      <c r="Q41" s="5">
        <v>19.940000000000001</v>
      </c>
      <c r="R41" s="5">
        <v>21.33</v>
      </c>
      <c r="S41" s="5">
        <v>32.26</v>
      </c>
      <c r="T41" s="5">
        <v>20.28</v>
      </c>
      <c r="U41" s="5"/>
    </row>
    <row r="42" spans="2:21" x14ac:dyDescent="0.2">
      <c r="D42" s="4">
        <v>1</v>
      </c>
      <c r="E42" s="4">
        <v>1</v>
      </c>
      <c r="F42" s="4">
        <f t="shared" si="4"/>
        <v>1</v>
      </c>
      <c r="G42" s="4">
        <v>20</v>
      </c>
      <c r="H42" s="4">
        <v>24</v>
      </c>
      <c r="I42" s="4">
        <f t="shared" si="5"/>
        <v>256</v>
      </c>
      <c r="J42" s="5">
        <v>30.57</v>
      </c>
      <c r="K42" s="5">
        <v>46.03</v>
      </c>
      <c r="L42" s="5">
        <v>46.22</v>
      </c>
      <c r="M42" s="5">
        <v>16.75</v>
      </c>
      <c r="N42" s="5">
        <v>19.07</v>
      </c>
      <c r="O42" s="5">
        <v>17.350000000000001</v>
      </c>
      <c r="P42" s="5">
        <v>18.84</v>
      </c>
      <c r="Q42" s="5">
        <v>28.78</v>
      </c>
      <c r="R42" s="5">
        <v>26.8</v>
      </c>
      <c r="S42" s="5">
        <v>39.04</v>
      </c>
      <c r="T42" s="5">
        <v>26.97</v>
      </c>
      <c r="U42" s="5"/>
    </row>
    <row r="43" spans="2:21" x14ac:dyDescent="0.2">
      <c r="D43" s="6">
        <v>1</v>
      </c>
      <c r="E43" s="6">
        <v>1</v>
      </c>
      <c r="F43" s="6">
        <f t="shared" si="4"/>
        <v>1</v>
      </c>
      <c r="G43" s="6">
        <v>16</v>
      </c>
      <c r="H43" s="6">
        <v>16</v>
      </c>
      <c r="I43" s="12">
        <f t="shared" si="5"/>
        <v>480</v>
      </c>
      <c r="J43" s="13">
        <v>34.28</v>
      </c>
      <c r="K43" s="13">
        <v>49.86</v>
      </c>
      <c r="L43" s="13">
        <v>47.49</v>
      </c>
      <c r="M43" s="13">
        <v>18.190000000000001</v>
      </c>
      <c r="N43" s="13">
        <v>21.01</v>
      </c>
      <c r="O43" s="13">
        <v>18.77</v>
      </c>
      <c r="P43" s="13">
        <v>20.37</v>
      </c>
      <c r="Q43" s="13">
        <v>24.92</v>
      </c>
      <c r="R43" s="13">
        <v>29.75</v>
      </c>
      <c r="S43" s="13">
        <v>41.87</v>
      </c>
      <c r="T43" s="13">
        <v>28.26</v>
      </c>
      <c r="U43" s="13"/>
    </row>
    <row r="44" spans="2:21" x14ac:dyDescent="0.2">
      <c r="D44" s="1">
        <v>2</v>
      </c>
      <c r="E44" s="1">
        <v>1</v>
      </c>
      <c r="F44" s="1">
        <f t="shared" si="4"/>
        <v>2</v>
      </c>
      <c r="G44" s="1">
        <v>16</v>
      </c>
      <c r="H44" s="1">
        <v>16</v>
      </c>
      <c r="I44" s="1">
        <f t="shared" si="5"/>
        <v>480</v>
      </c>
      <c r="J44" s="14">
        <v>16.21</v>
      </c>
      <c r="K44" s="2">
        <v>19.05</v>
      </c>
      <c r="L44" s="2">
        <v>17.7</v>
      </c>
      <c r="M44" s="2">
        <v>9.85</v>
      </c>
      <c r="N44" s="2">
        <v>11.38</v>
      </c>
      <c r="O44" s="2">
        <v>10.19</v>
      </c>
      <c r="P44" s="2">
        <v>11.03</v>
      </c>
      <c r="Q44" s="2">
        <v>12</v>
      </c>
      <c r="R44" s="2">
        <v>14.37</v>
      </c>
      <c r="S44" s="2">
        <v>20.73</v>
      </c>
      <c r="T44" s="2">
        <v>13.05</v>
      </c>
      <c r="U44" s="2"/>
    </row>
    <row r="45" spans="2:21" x14ac:dyDescent="0.2">
      <c r="D45" s="1">
        <v>4</v>
      </c>
      <c r="E45" s="1">
        <v>1</v>
      </c>
      <c r="F45" s="1">
        <f t="shared" si="4"/>
        <v>4</v>
      </c>
      <c r="G45" s="1">
        <v>16</v>
      </c>
      <c r="H45" s="1">
        <v>16</v>
      </c>
      <c r="I45" s="1">
        <f t="shared" si="5"/>
        <v>480</v>
      </c>
      <c r="J45" s="14">
        <v>8.41</v>
      </c>
      <c r="K45" s="2">
        <v>9.84</v>
      </c>
      <c r="L45" s="2">
        <v>8.99</v>
      </c>
      <c r="M45" s="2">
        <v>6.69</v>
      </c>
      <c r="N45" s="2">
        <v>7.72</v>
      </c>
      <c r="O45" s="2">
        <v>6.76</v>
      </c>
      <c r="P45" s="2">
        <v>7.73</v>
      </c>
      <c r="Q45" s="2">
        <v>6.01</v>
      </c>
      <c r="R45" s="2">
        <v>7.77</v>
      </c>
      <c r="S45" s="2">
        <v>11.11</v>
      </c>
      <c r="T45" s="2">
        <v>7.05</v>
      </c>
      <c r="U45" s="2"/>
    </row>
    <row r="46" spans="2:21" x14ac:dyDescent="0.2">
      <c r="D46" s="1">
        <v>8</v>
      </c>
      <c r="E46" s="1">
        <v>1</v>
      </c>
      <c r="F46" s="1">
        <f t="shared" si="4"/>
        <v>8</v>
      </c>
      <c r="G46" s="1">
        <v>16</v>
      </c>
      <c r="H46" s="1">
        <v>16</v>
      </c>
      <c r="I46" s="1">
        <f t="shared" si="5"/>
        <v>480</v>
      </c>
      <c r="J46" s="14">
        <v>5.14</v>
      </c>
      <c r="K46" s="2">
        <v>5.87</v>
      </c>
      <c r="L46" s="2">
        <v>5.22</v>
      </c>
      <c r="M46" s="2">
        <v>5.91</v>
      </c>
      <c r="N46" s="2">
        <v>6.6</v>
      </c>
      <c r="O46" s="2">
        <v>5.71</v>
      </c>
      <c r="P46" s="2">
        <v>7.48</v>
      </c>
      <c r="Q46" s="2">
        <v>3.44</v>
      </c>
      <c r="R46" s="2">
        <v>4.84</v>
      </c>
      <c r="S46" s="2">
        <v>6.38</v>
      </c>
      <c r="T46" s="2">
        <v>4.4800000000000004</v>
      </c>
      <c r="U46" s="2"/>
    </row>
    <row r="47" spans="2:21" x14ac:dyDescent="0.2">
      <c r="D47" s="1">
        <v>16</v>
      </c>
      <c r="E47" s="1">
        <v>1</v>
      </c>
      <c r="F47" s="1">
        <f t="shared" si="4"/>
        <v>16</v>
      </c>
      <c r="G47" s="1">
        <v>16</v>
      </c>
      <c r="H47" s="1">
        <v>16</v>
      </c>
      <c r="I47" s="1">
        <f t="shared" si="5"/>
        <v>480</v>
      </c>
      <c r="J47" s="14">
        <v>3.74</v>
      </c>
      <c r="K47" s="2">
        <v>4.03</v>
      </c>
      <c r="L47" s="2">
        <v>3.99</v>
      </c>
      <c r="M47" s="2">
        <v>5.42</v>
      </c>
      <c r="N47" s="2">
        <v>5.96</v>
      </c>
      <c r="O47" s="2">
        <v>5.08</v>
      </c>
      <c r="P47" s="2">
        <v>6.91</v>
      </c>
      <c r="Q47" s="2">
        <v>2.56</v>
      </c>
      <c r="R47" s="2">
        <v>3.72</v>
      </c>
      <c r="S47" s="2">
        <v>4.28</v>
      </c>
      <c r="T47" s="2">
        <v>3.72</v>
      </c>
      <c r="U47" s="2"/>
    </row>
    <row r="48" spans="2:21" x14ac:dyDescent="0.2">
      <c r="D48" s="1">
        <v>32</v>
      </c>
      <c r="E48" s="1">
        <v>1</v>
      </c>
      <c r="F48" s="1">
        <f t="shared" si="4"/>
        <v>32</v>
      </c>
      <c r="G48" s="1">
        <v>16</v>
      </c>
      <c r="H48" s="1">
        <v>16</v>
      </c>
      <c r="I48" s="1">
        <f t="shared" si="5"/>
        <v>480</v>
      </c>
      <c r="J48" s="14">
        <v>2.1800000000000002</v>
      </c>
      <c r="K48" s="2">
        <v>2.57</v>
      </c>
      <c r="L48" s="2">
        <v>2.42</v>
      </c>
      <c r="M48" s="2">
        <v>2.63</v>
      </c>
      <c r="N48" s="2">
        <v>2.8</v>
      </c>
      <c r="O48" s="2">
        <v>2.58</v>
      </c>
      <c r="P48" s="2">
        <v>3.04</v>
      </c>
      <c r="Q48" s="2">
        <v>1.65</v>
      </c>
      <c r="R48" s="2">
        <v>2.4500000000000002</v>
      </c>
      <c r="S48" s="2">
        <v>2.54</v>
      </c>
      <c r="T48" s="2">
        <v>2.48</v>
      </c>
      <c r="U48" s="2"/>
    </row>
    <row r="49" spans="3:21" x14ac:dyDescent="0.2">
      <c r="D49" s="1">
        <v>64</v>
      </c>
      <c r="E49" s="1">
        <v>1</v>
      </c>
      <c r="F49" s="1">
        <f t="shared" si="4"/>
        <v>64</v>
      </c>
      <c r="G49" s="1">
        <v>16</v>
      </c>
      <c r="H49" s="1">
        <v>16</v>
      </c>
      <c r="I49" s="1">
        <f t="shared" si="5"/>
        <v>480</v>
      </c>
      <c r="J49" s="14">
        <v>1.1000000000000001</v>
      </c>
      <c r="K49" s="2">
        <v>1.29</v>
      </c>
      <c r="L49" s="2">
        <v>1.22</v>
      </c>
      <c r="M49" s="2">
        <v>1.29</v>
      </c>
      <c r="N49" s="2">
        <v>1.32</v>
      </c>
      <c r="O49" s="2">
        <v>1.26</v>
      </c>
      <c r="P49" s="2">
        <v>1.44</v>
      </c>
      <c r="Q49" s="2">
        <v>1.05</v>
      </c>
      <c r="R49" s="2">
        <v>1.38</v>
      </c>
      <c r="S49" s="2">
        <v>1.35</v>
      </c>
      <c r="T49" s="2">
        <v>1.24</v>
      </c>
      <c r="U49" s="2"/>
    </row>
    <row r="50" spans="3:21" x14ac:dyDescent="0.2">
      <c r="D50" s="1">
        <v>128</v>
      </c>
      <c r="E50" s="1">
        <v>1</v>
      </c>
      <c r="F50" s="1">
        <f t="shared" si="4"/>
        <v>128</v>
      </c>
      <c r="G50" s="1">
        <v>16</v>
      </c>
      <c r="H50" s="1">
        <v>16</v>
      </c>
      <c r="I50" s="1">
        <f t="shared" si="5"/>
        <v>480</v>
      </c>
      <c r="J50" s="14">
        <v>0.76</v>
      </c>
      <c r="K50" s="2">
        <v>0.82</v>
      </c>
      <c r="L50" s="2">
        <v>0.77</v>
      </c>
      <c r="M50" s="2">
        <v>0.72</v>
      </c>
      <c r="N50" s="2">
        <v>0.8</v>
      </c>
      <c r="O50" s="2">
        <v>0.73</v>
      </c>
      <c r="P50" s="2">
        <v>0.81</v>
      </c>
      <c r="Q50" s="2">
        <v>0.55000000000000004</v>
      </c>
      <c r="R50" s="2">
        <v>0.79</v>
      </c>
      <c r="S50" s="2">
        <v>0.91</v>
      </c>
      <c r="T50" s="2">
        <v>0.8</v>
      </c>
      <c r="U50" s="2"/>
    </row>
    <row r="51" spans="3:21" x14ac:dyDescent="0.2">
      <c r="D51" s="9">
        <f>D49</f>
        <v>64</v>
      </c>
      <c r="E51" s="9">
        <v>0</v>
      </c>
      <c r="F51" s="9">
        <f>D51</f>
        <v>64</v>
      </c>
      <c r="G51" s="9">
        <v>16</v>
      </c>
      <c r="H51" s="9">
        <v>16</v>
      </c>
      <c r="I51" s="9">
        <f t="shared" si="5"/>
        <v>480</v>
      </c>
      <c r="J51" s="10">
        <v>1.1000000000000001</v>
      </c>
      <c r="K51" s="10">
        <v>1.29</v>
      </c>
      <c r="L51" s="10">
        <v>1.22</v>
      </c>
      <c r="M51" s="10">
        <v>1.29</v>
      </c>
      <c r="N51" s="10">
        <v>1.32</v>
      </c>
      <c r="O51" s="10">
        <v>1.26</v>
      </c>
      <c r="P51" s="10">
        <v>1.44</v>
      </c>
      <c r="Q51" s="10">
        <v>1.05</v>
      </c>
      <c r="R51" s="10">
        <v>1.38</v>
      </c>
      <c r="S51" s="10">
        <v>1.35</v>
      </c>
      <c r="T51" s="10">
        <v>1.24</v>
      </c>
      <c r="U51" s="10"/>
    </row>
    <row r="52" spans="3:21" x14ac:dyDescent="0.2">
      <c r="C52" s="11" t="s">
        <v>23</v>
      </c>
      <c r="D52" s="7">
        <v>64</v>
      </c>
      <c r="E52" s="7">
        <v>1</v>
      </c>
      <c r="F52" s="7">
        <f t="shared" ref="F52:F59" si="6">D52*E52</f>
        <v>64</v>
      </c>
      <c r="G52" s="7">
        <v>16</v>
      </c>
      <c r="H52" s="7">
        <v>16</v>
      </c>
      <c r="I52" s="7">
        <f t="shared" si="5"/>
        <v>480</v>
      </c>
      <c r="J52" s="15">
        <v>1.19</v>
      </c>
      <c r="K52" s="8">
        <v>1.29</v>
      </c>
      <c r="L52" s="8">
        <v>1.21</v>
      </c>
      <c r="M52" s="8">
        <v>1.32</v>
      </c>
      <c r="N52" s="8">
        <v>1.33</v>
      </c>
      <c r="O52" s="8">
        <v>1.26</v>
      </c>
      <c r="P52" s="8">
        <v>1.41</v>
      </c>
      <c r="Q52" s="8">
        <v>1.05</v>
      </c>
      <c r="R52" s="8">
        <v>1.21</v>
      </c>
      <c r="S52" s="8">
        <v>1.34</v>
      </c>
      <c r="T52" s="8">
        <v>1.25</v>
      </c>
      <c r="U52" s="8"/>
    </row>
    <row r="53" spans="3:21" x14ac:dyDescent="0.2">
      <c r="D53" s="7">
        <v>32</v>
      </c>
      <c r="E53" s="7">
        <v>2</v>
      </c>
      <c r="F53" s="7">
        <f t="shared" si="6"/>
        <v>64</v>
      </c>
      <c r="G53" s="7">
        <v>16</v>
      </c>
      <c r="H53" s="7">
        <v>16</v>
      </c>
      <c r="I53" s="7">
        <f t="shared" si="5"/>
        <v>480</v>
      </c>
      <c r="J53" s="15">
        <v>1.31</v>
      </c>
      <c r="K53" s="8">
        <v>1.42</v>
      </c>
      <c r="L53" s="8">
        <v>1.35</v>
      </c>
      <c r="M53" s="8">
        <v>1.43</v>
      </c>
      <c r="N53" s="8">
        <v>1.57</v>
      </c>
      <c r="O53" s="8">
        <v>1.39</v>
      </c>
      <c r="P53" s="8">
        <v>1.59</v>
      </c>
      <c r="Q53" s="8">
        <v>1.03</v>
      </c>
      <c r="R53" s="8">
        <v>2.0499999999999998</v>
      </c>
      <c r="S53" s="8">
        <v>1.59</v>
      </c>
      <c r="T53" s="8">
        <v>1.65</v>
      </c>
      <c r="U53" s="8"/>
    </row>
    <row r="54" spans="3:21" x14ac:dyDescent="0.2">
      <c r="D54" s="7">
        <v>16</v>
      </c>
      <c r="E54" s="7">
        <v>4</v>
      </c>
      <c r="F54" s="7">
        <f t="shared" si="6"/>
        <v>64</v>
      </c>
      <c r="G54" s="7">
        <v>16</v>
      </c>
      <c r="H54" s="7">
        <v>16</v>
      </c>
      <c r="I54" s="7">
        <f t="shared" si="5"/>
        <v>480</v>
      </c>
      <c r="J54" s="15">
        <v>1.5</v>
      </c>
      <c r="K54" s="8">
        <v>1.63</v>
      </c>
      <c r="L54" s="8">
        <v>1.34</v>
      </c>
      <c r="M54" s="8">
        <v>1.76</v>
      </c>
      <c r="N54" s="8">
        <v>2.04</v>
      </c>
      <c r="O54" s="8">
        <v>1.73</v>
      </c>
      <c r="P54" s="8">
        <v>2.06</v>
      </c>
      <c r="Q54" s="8">
        <v>1.19</v>
      </c>
      <c r="R54" s="8">
        <v>4.53</v>
      </c>
      <c r="S54" s="8">
        <v>2.0699999999999998</v>
      </c>
      <c r="T54" s="8">
        <v>2.2599999999999998</v>
      </c>
      <c r="U54" s="8"/>
    </row>
    <row r="55" spans="3:21" x14ac:dyDescent="0.2">
      <c r="D55" s="7">
        <v>8</v>
      </c>
      <c r="E55" s="7">
        <v>8</v>
      </c>
      <c r="F55" s="7">
        <f t="shared" si="6"/>
        <v>64</v>
      </c>
      <c r="G55" s="7">
        <v>16</v>
      </c>
      <c r="H55" s="7">
        <v>16</v>
      </c>
      <c r="I55" s="7">
        <f t="shared" si="5"/>
        <v>480</v>
      </c>
      <c r="J55" s="15">
        <v>2.0099999999999998</v>
      </c>
      <c r="K55" s="8">
        <v>2.19</v>
      </c>
      <c r="L55" s="8">
        <v>1.98</v>
      </c>
      <c r="M55" s="8">
        <v>2.5299999999999998</v>
      </c>
      <c r="N55" s="8">
        <v>3.09</v>
      </c>
      <c r="O55" s="8">
        <v>2.61</v>
      </c>
      <c r="P55" s="8">
        <v>3.15</v>
      </c>
      <c r="Q55" s="8">
        <v>1.53</v>
      </c>
      <c r="R55" s="8">
        <v>11.2</v>
      </c>
      <c r="S55" s="8">
        <v>2.42</v>
      </c>
      <c r="T55" s="8">
        <v>3.44</v>
      </c>
      <c r="U55" s="8"/>
    </row>
    <row r="56" spans="3:21" x14ac:dyDescent="0.2">
      <c r="D56" s="7">
        <v>4</v>
      </c>
      <c r="E56" s="7">
        <v>16</v>
      </c>
      <c r="F56" s="7">
        <f t="shared" si="6"/>
        <v>64</v>
      </c>
      <c r="G56" s="7">
        <v>16</v>
      </c>
      <c r="H56" s="7">
        <v>16</v>
      </c>
      <c r="I56" s="7">
        <f t="shared" si="5"/>
        <v>480</v>
      </c>
      <c r="J56" s="15">
        <v>3.23</v>
      </c>
      <c r="K56" s="8">
        <v>3.26</v>
      </c>
      <c r="L56" s="8">
        <v>3.03</v>
      </c>
      <c r="M56" s="8">
        <v>4.51</v>
      </c>
      <c r="N56" s="8">
        <v>5.47</v>
      </c>
      <c r="O56" s="8">
        <v>4.63</v>
      </c>
      <c r="P56" s="8">
        <v>5.42</v>
      </c>
      <c r="Q56" s="8">
        <v>2.82</v>
      </c>
      <c r="R56" s="8">
        <v>33.04</v>
      </c>
      <c r="S56" s="8">
        <v>4.22</v>
      </c>
      <c r="T56" s="8">
        <v>6.4</v>
      </c>
      <c r="U56" s="8"/>
    </row>
    <row r="57" spans="3:21" x14ac:dyDescent="0.2">
      <c r="C57" s="11" t="s">
        <v>16</v>
      </c>
      <c r="D57" s="7">
        <v>32</v>
      </c>
      <c r="E57" s="7">
        <v>2</v>
      </c>
      <c r="F57" s="7">
        <f t="shared" si="6"/>
        <v>64</v>
      </c>
      <c r="G57" s="7">
        <v>16</v>
      </c>
      <c r="H57" s="7">
        <v>16</v>
      </c>
      <c r="I57" s="7">
        <f t="shared" si="5"/>
        <v>480</v>
      </c>
      <c r="J57" s="15">
        <v>1.34</v>
      </c>
      <c r="K57" s="8">
        <v>1.29</v>
      </c>
      <c r="L57" s="8">
        <v>1.37</v>
      </c>
      <c r="M57" s="8">
        <v>1.4</v>
      </c>
      <c r="N57" s="8">
        <v>1.52</v>
      </c>
      <c r="O57" s="8">
        <v>1.39</v>
      </c>
      <c r="P57" s="8">
        <v>1.54</v>
      </c>
      <c r="Q57" s="8">
        <v>1.04</v>
      </c>
      <c r="R57" s="8">
        <v>2.0299999999999998</v>
      </c>
      <c r="S57" s="8">
        <v>1.69</v>
      </c>
      <c r="T57" s="8">
        <v>1.66</v>
      </c>
      <c r="U57" s="8"/>
    </row>
    <row r="58" spans="3:21" x14ac:dyDescent="0.2">
      <c r="C58" s="11" t="s">
        <v>18</v>
      </c>
      <c r="D58" s="7">
        <v>32</v>
      </c>
      <c r="E58" s="7">
        <v>2</v>
      </c>
      <c r="F58" s="7">
        <f t="shared" si="6"/>
        <v>64</v>
      </c>
      <c r="G58" s="7">
        <v>16</v>
      </c>
      <c r="H58" s="7">
        <v>16</v>
      </c>
      <c r="I58" s="7">
        <f t="shared" si="5"/>
        <v>480</v>
      </c>
      <c r="J58" s="15">
        <v>1.17</v>
      </c>
      <c r="K58" s="8">
        <v>1.41</v>
      </c>
      <c r="L58" s="8">
        <v>1.21</v>
      </c>
      <c r="M58" s="8">
        <v>1.42</v>
      </c>
      <c r="N58" s="8">
        <v>1.53</v>
      </c>
      <c r="O58" s="8">
        <v>1.39</v>
      </c>
      <c r="P58" s="8">
        <v>1.59</v>
      </c>
      <c r="Q58" s="8">
        <v>1.03</v>
      </c>
      <c r="R58" s="8">
        <v>2.09</v>
      </c>
      <c r="S58" s="8">
        <v>1.58</v>
      </c>
      <c r="T58" s="8">
        <v>1.65</v>
      </c>
      <c r="U58" s="8"/>
    </row>
    <row r="59" spans="3:21" x14ac:dyDescent="0.2">
      <c r="C59" s="11" t="s">
        <v>17</v>
      </c>
      <c r="D59" s="7">
        <v>32</v>
      </c>
      <c r="E59" s="7">
        <v>2</v>
      </c>
      <c r="F59" s="7">
        <f t="shared" si="6"/>
        <v>64</v>
      </c>
      <c r="G59" s="7">
        <v>16</v>
      </c>
      <c r="H59" s="7">
        <v>16</v>
      </c>
      <c r="I59" s="7">
        <f t="shared" si="5"/>
        <v>480</v>
      </c>
      <c r="J59" s="15">
        <v>1.33</v>
      </c>
      <c r="K59" s="8">
        <v>1.43</v>
      </c>
      <c r="L59" s="8">
        <v>1.22</v>
      </c>
      <c r="M59" s="8">
        <v>1.45</v>
      </c>
      <c r="N59" s="8">
        <v>1.46</v>
      </c>
      <c r="O59" s="8">
        <v>1.39</v>
      </c>
      <c r="P59" s="8">
        <v>1.58</v>
      </c>
      <c r="Q59" s="8">
        <v>1.04</v>
      </c>
      <c r="R59" s="8">
        <v>3.05</v>
      </c>
      <c r="S59" s="8">
        <v>1.59</v>
      </c>
      <c r="T59" s="8">
        <v>1.64</v>
      </c>
      <c r="U59" s="8"/>
    </row>
    <row r="67" spans="2:21" x14ac:dyDescent="0.2">
      <c r="D67" t="s">
        <v>2</v>
      </c>
      <c r="E67" t="s">
        <v>3</v>
      </c>
      <c r="F67" t="s">
        <v>0</v>
      </c>
      <c r="G67" t="s">
        <v>4</v>
      </c>
      <c r="H67" t="s">
        <v>5</v>
      </c>
      <c r="I67" t="s">
        <v>1</v>
      </c>
      <c r="J67" t="str">
        <f t="shared" ref="J67:U67" si="7">J10</f>
        <v>cheyenne_intel</v>
      </c>
      <c r="K67" t="str">
        <f t="shared" si="7"/>
        <v>cheyenne_gnu</v>
      </c>
      <c r="L67" t="str">
        <f t="shared" si="7"/>
        <v>cheyenne_pgi</v>
      </c>
      <c r="M67" t="str">
        <f t="shared" si="7"/>
        <v>narwhal_intel</v>
      </c>
      <c r="N67" t="str">
        <f t="shared" si="7"/>
        <v>narwhal_gnu</v>
      </c>
      <c r="O67" t="str">
        <f t="shared" si="7"/>
        <v>narwhal_cray</v>
      </c>
      <c r="P67" t="str">
        <f t="shared" si="7"/>
        <v>narwhal_aocc</v>
      </c>
      <c r="Q67" t="str">
        <f t="shared" si="7"/>
        <v>gaffney_intel</v>
      </c>
      <c r="R67" t="str">
        <f t="shared" si="7"/>
        <v>onyx_intel</v>
      </c>
      <c r="S67" t="str">
        <f t="shared" si="7"/>
        <v>onyx_gnu</v>
      </c>
      <c r="T67" t="str">
        <f t="shared" si="7"/>
        <v>onyx_cray</v>
      </c>
      <c r="U67">
        <f t="shared" si="7"/>
        <v>0</v>
      </c>
    </row>
    <row r="68" spans="2:21" x14ac:dyDescent="0.2">
      <c r="B68" s="16" t="s">
        <v>21</v>
      </c>
      <c r="C68" s="3" t="s">
        <v>22</v>
      </c>
      <c r="D68" s="4">
        <v>1</v>
      </c>
      <c r="E68" s="4">
        <v>1</v>
      </c>
      <c r="F68" s="4">
        <f t="shared" ref="F68:F80" si="8">D68*E68</f>
        <v>1</v>
      </c>
      <c r="G68" s="4">
        <v>320</v>
      </c>
      <c r="H68" s="4">
        <v>384</v>
      </c>
      <c r="I68" s="4">
        <f t="shared" ref="I68:I89" si="9">320*384/(G68*H68)</f>
        <v>1</v>
      </c>
      <c r="J68" s="5">
        <v>91.45</v>
      </c>
      <c r="K68" s="5">
        <v>118.65</v>
      </c>
      <c r="L68" s="5">
        <v>198.34</v>
      </c>
      <c r="M68" s="5">
        <v>62.88</v>
      </c>
      <c r="N68" s="5">
        <v>73.34</v>
      </c>
      <c r="O68" s="5">
        <v>73.540000000000006</v>
      </c>
      <c r="P68" s="5">
        <v>142.74</v>
      </c>
      <c r="Q68" s="5">
        <v>73.39</v>
      </c>
      <c r="R68" s="5">
        <v>72.180000000000007</v>
      </c>
      <c r="S68" s="5">
        <v>81.93</v>
      </c>
      <c r="T68" s="5">
        <v>89.03</v>
      </c>
      <c r="U68" s="5"/>
    </row>
    <row r="69" spans="2:21" x14ac:dyDescent="0.2">
      <c r="D69" s="4">
        <v>1</v>
      </c>
      <c r="E69" s="4">
        <v>1</v>
      </c>
      <c r="F69" s="4">
        <f t="shared" si="8"/>
        <v>1</v>
      </c>
      <c r="G69" s="4">
        <v>160</v>
      </c>
      <c r="H69" s="4">
        <v>192</v>
      </c>
      <c r="I69" s="4">
        <f t="shared" si="9"/>
        <v>4</v>
      </c>
      <c r="J69" s="5">
        <v>91.7</v>
      </c>
      <c r="K69" s="5">
        <v>111.84</v>
      </c>
      <c r="L69" s="5">
        <v>189.12</v>
      </c>
      <c r="M69" s="5">
        <v>62.37</v>
      </c>
      <c r="N69" s="5">
        <v>73.48</v>
      </c>
      <c r="O69" s="5">
        <v>74.069999999999993</v>
      </c>
      <c r="P69" s="5">
        <v>144.72999999999999</v>
      </c>
      <c r="Q69" s="5">
        <v>73.86</v>
      </c>
      <c r="R69" s="5">
        <v>71.430000000000007</v>
      </c>
      <c r="S69" s="5">
        <v>82.83</v>
      </c>
      <c r="T69" s="5">
        <v>88.96</v>
      </c>
      <c r="U69" s="5"/>
    </row>
    <row r="70" spans="2:21" x14ac:dyDescent="0.2">
      <c r="D70" s="4">
        <v>1</v>
      </c>
      <c r="E70" s="4">
        <v>1</v>
      </c>
      <c r="F70" s="4">
        <f t="shared" si="8"/>
        <v>1</v>
      </c>
      <c r="G70" s="4">
        <v>80</v>
      </c>
      <c r="H70" s="4">
        <v>96</v>
      </c>
      <c r="I70" s="4">
        <f t="shared" si="9"/>
        <v>16</v>
      </c>
      <c r="J70" s="5">
        <v>91.36</v>
      </c>
      <c r="K70" s="5">
        <v>119.85</v>
      </c>
      <c r="L70" s="5">
        <v>190.3</v>
      </c>
      <c r="M70" s="5">
        <v>62.27</v>
      </c>
      <c r="N70" s="5">
        <v>74.2</v>
      </c>
      <c r="O70" s="5">
        <v>75.319999999999993</v>
      </c>
      <c r="P70" s="5">
        <v>143.44999999999999</v>
      </c>
      <c r="Q70" s="5">
        <v>74.3</v>
      </c>
      <c r="R70" s="5">
        <v>72.31</v>
      </c>
      <c r="S70" s="5">
        <v>83.18</v>
      </c>
      <c r="T70" s="5">
        <v>90.56</v>
      </c>
      <c r="U70" s="5"/>
    </row>
    <row r="71" spans="2:21" x14ac:dyDescent="0.2">
      <c r="D71" s="4">
        <v>1</v>
      </c>
      <c r="E71" s="4">
        <v>1</v>
      </c>
      <c r="F71" s="4">
        <f t="shared" si="8"/>
        <v>1</v>
      </c>
      <c r="G71" s="4">
        <v>40</v>
      </c>
      <c r="H71" s="4">
        <v>48</v>
      </c>
      <c r="I71" s="4">
        <f t="shared" si="9"/>
        <v>64</v>
      </c>
      <c r="J71" s="5">
        <v>94.37</v>
      </c>
      <c r="K71" s="5">
        <v>113.94</v>
      </c>
      <c r="L71" s="5">
        <v>190.86</v>
      </c>
      <c r="M71" s="5">
        <v>63.32</v>
      </c>
      <c r="N71" s="5">
        <v>74.599999999999994</v>
      </c>
      <c r="O71" s="5">
        <v>75.319999999999993</v>
      </c>
      <c r="P71" s="5">
        <v>144.22999999999999</v>
      </c>
      <c r="Q71" s="5">
        <v>76.040000000000006</v>
      </c>
      <c r="R71" s="5">
        <v>74.680000000000007</v>
      </c>
      <c r="S71" s="5">
        <v>85.4</v>
      </c>
      <c r="T71" s="5">
        <v>91.21</v>
      </c>
      <c r="U71" s="5"/>
    </row>
    <row r="72" spans="2:21" x14ac:dyDescent="0.2">
      <c r="D72" s="4">
        <v>1</v>
      </c>
      <c r="E72" s="4">
        <v>1</v>
      </c>
      <c r="F72" s="4">
        <f t="shared" si="8"/>
        <v>1</v>
      </c>
      <c r="G72" s="4">
        <v>20</v>
      </c>
      <c r="H72" s="4">
        <v>24</v>
      </c>
      <c r="I72" s="4">
        <f t="shared" si="9"/>
        <v>256</v>
      </c>
      <c r="J72" s="5">
        <v>95.84</v>
      </c>
      <c r="K72" s="5">
        <v>115.66</v>
      </c>
      <c r="L72" s="5">
        <v>203.06</v>
      </c>
      <c r="M72" s="5">
        <v>64.42</v>
      </c>
      <c r="N72" s="5">
        <v>74.69</v>
      </c>
      <c r="O72" s="5">
        <v>76.02</v>
      </c>
      <c r="P72" s="5">
        <v>143.56</v>
      </c>
      <c r="Q72" s="5">
        <v>86.03</v>
      </c>
      <c r="R72" s="5">
        <v>76.27</v>
      </c>
      <c r="S72" s="5">
        <v>86.59</v>
      </c>
      <c r="T72" s="5">
        <v>94.5</v>
      </c>
      <c r="U72" s="5"/>
    </row>
    <row r="73" spans="2:21" x14ac:dyDescent="0.2">
      <c r="D73" s="6">
        <v>1</v>
      </c>
      <c r="E73" s="6">
        <v>1</v>
      </c>
      <c r="F73" s="6">
        <f t="shared" si="8"/>
        <v>1</v>
      </c>
      <c r="G73" s="6">
        <v>16</v>
      </c>
      <c r="H73" s="6">
        <v>16</v>
      </c>
      <c r="I73" s="12">
        <f t="shared" si="9"/>
        <v>480</v>
      </c>
      <c r="J73" s="13">
        <v>98.81</v>
      </c>
      <c r="K73" s="13">
        <v>117.98</v>
      </c>
      <c r="L73" s="13">
        <v>193.56</v>
      </c>
      <c r="M73" s="13">
        <v>65.400000000000006</v>
      </c>
      <c r="N73" s="13">
        <v>76.599999999999994</v>
      </c>
      <c r="O73" s="13">
        <v>76.86</v>
      </c>
      <c r="P73" s="13">
        <v>144.63</v>
      </c>
      <c r="Q73" s="13">
        <v>79.86</v>
      </c>
      <c r="R73" s="13">
        <v>77.319999999999993</v>
      </c>
      <c r="S73" s="13">
        <v>88.67</v>
      </c>
      <c r="T73" s="13">
        <v>94.86</v>
      </c>
      <c r="U73" s="13"/>
    </row>
    <row r="74" spans="2:21" x14ac:dyDescent="0.2">
      <c r="D74" s="1">
        <v>2</v>
      </c>
      <c r="E74" s="1">
        <v>1</v>
      </c>
      <c r="F74" s="1">
        <f t="shared" si="8"/>
        <v>2</v>
      </c>
      <c r="G74" s="1">
        <v>16</v>
      </c>
      <c r="H74" s="1">
        <v>16</v>
      </c>
      <c r="I74" s="1">
        <f t="shared" si="9"/>
        <v>480</v>
      </c>
      <c r="J74" s="14">
        <v>48.78</v>
      </c>
      <c r="K74" s="2">
        <v>61.41</v>
      </c>
      <c r="L74" s="2">
        <v>98.31</v>
      </c>
      <c r="M74" s="2">
        <v>31.85</v>
      </c>
      <c r="N74" s="2">
        <v>36.76</v>
      </c>
      <c r="O74" s="2">
        <v>39.450000000000003</v>
      </c>
      <c r="P74" s="2">
        <v>72.62</v>
      </c>
      <c r="Q74" s="2">
        <v>39.020000000000003</v>
      </c>
      <c r="R74" s="2">
        <v>38.729999999999997</v>
      </c>
      <c r="S74" s="2">
        <v>44.42</v>
      </c>
      <c r="T74" s="2">
        <v>49.01</v>
      </c>
      <c r="U74" s="2"/>
    </row>
    <row r="75" spans="2:21" x14ac:dyDescent="0.2">
      <c r="D75" s="1">
        <v>4</v>
      </c>
      <c r="E75" s="1">
        <v>1</v>
      </c>
      <c r="F75" s="1">
        <f t="shared" si="8"/>
        <v>4</v>
      </c>
      <c r="G75" s="1">
        <v>16</v>
      </c>
      <c r="H75" s="1">
        <v>16</v>
      </c>
      <c r="I75" s="1">
        <f t="shared" si="9"/>
        <v>480</v>
      </c>
      <c r="J75" s="14">
        <v>24.79</v>
      </c>
      <c r="K75" s="2">
        <v>31.06</v>
      </c>
      <c r="L75" s="2">
        <v>50.03</v>
      </c>
      <c r="M75" s="2">
        <v>16.690000000000001</v>
      </c>
      <c r="N75" s="2">
        <v>18.649999999999999</v>
      </c>
      <c r="O75" s="2">
        <v>20.46</v>
      </c>
      <c r="P75" s="2">
        <v>37.1</v>
      </c>
      <c r="Q75" s="2">
        <v>19.89</v>
      </c>
      <c r="R75" s="2">
        <v>21.06</v>
      </c>
      <c r="S75" s="2">
        <v>23.97</v>
      </c>
      <c r="T75" s="2">
        <v>26.71</v>
      </c>
      <c r="U75" s="2"/>
    </row>
    <row r="76" spans="2:21" x14ac:dyDescent="0.2">
      <c r="D76" s="1">
        <v>8</v>
      </c>
      <c r="E76" s="1">
        <v>1</v>
      </c>
      <c r="F76" s="1">
        <f t="shared" si="8"/>
        <v>8</v>
      </c>
      <c r="G76" s="1">
        <v>16</v>
      </c>
      <c r="H76" s="1">
        <v>16</v>
      </c>
      <c r="I76" s="1">
        <f t="shared" si="9"/>
        <v>480</v>
      </c>
      <c r="J76" s="14">
        <v>13.07</v>
      </c>
      <c r="K76" s="2">
        <v>16.37</v>
      </c>
      <c r="L76" s="2">
        <v>25.96</v>
      </c>
      <c r="M76" s="2">
        <v>9.18</v>
      </c>
      <c r="N76" s="2">
        <v>10.31</v>
      </c>
      <c r="O76" s="2">
        <v>11.3</v>
      </c>
      <c r="P76" s="2">
        <v>19.899999999999999</v>
      </c>
      <c r="Q76" s="2">
        <v>10.25</v>
      </c>
      <c r="R76" s="2">
        <v>12.14</v>
      </c>
      <c r="S76" s="2">
        <v>14.19</v>
      </c>
      <c r="T76" s="2">
        <v>15.07</v>
      </c>
      <c r="U76" s="2"/>
    </row>
    <row r="77" spans="2:21" x14ac:dyDescent="0.2">
      <c r="D77" s="1">
        <v>16</v>
      </c>
      <c r="E77" s="1">
        <v>1</v>
      </c>
      <c r="F77" s="1">
        <f t="shared" si="8"/>
        <v>16</v>
      </c>
      <c r="G77" s="1">
        <v>16</v>
      </c>
      <c r="H77" s="1">
        <v>16</v>
      </c>
      <c r="I77" s="1">
        <f t="shared" si="9"/>
        <v>480</v>
      </c>
      <c r="J77" s="14">
        <v>7.31</v>
      </c>
      <c r="K77" s="2">
        <v>8.9499999999999993</v>
      </c>
      <c r="L77" s="2">
        <v>14.3</v>
      </c>
      <c r="M77" s="2">
        <v>5.44</v>
      </c>
      <c r="N77" s="2">
        <v>6.08</v>
      </c>
      <c r="O77" s="2">
        <v>6.67</v>
      </c>
      <c r="P77" s="2">
        <v>11.04</v>
      </c>
      <c r="Q77" s="2">
        <v>5.73</v>
      </c>
      <c r="R77" s="2">
        <v>7.34</v>
      </c>
      <c r="S77" s="2">
        <v>8.09</v>
      </c>
      <c r="T77" s="2">
        <v>9.33</v>
      </c>
      <c r="U77" s="2"/>
    </row>
    <row r="78" spans="2:21" x14ac:dyDescent="0.2">
      <c r="D78" s="1">
        <v>32</v>
      </c>
      <c r="E78" s="1">
        <v>1</v>
      </c>
      <c r="F78" s="1">
        <f t="shared" si="8"/>
        <v>32</v>
      </c>
      <c r="G78" s="1">
        <v>16</v>
      </c>
      <c r="H78" s="1">
        <v>16</v>
      </c>
      <c r="I78" s="1">
        <f t="shared" si="9"/>
        <v>480</v>
      </c>
      <c r="J78" s="14">
        <v>4.5</v>
      </c>
      <c r="K78" s="2">
        <v>5.52</v>
      </c>
      <c r="L78" s="2">
        <v>8.5399999999999991</v>
      </c>
      <c r="M78" s="2">
        <v>3.25</v>
      </c>
      <c r="N78" s="2">
        <v>3.62</v>
      </c>
      <c r="O78" s="2">
        <v>3.94</v>
      </c>
      <c r="P78" s="2">
        <v>6.4</v>
      </c>
      <c r="Q78" s="2">
        <v>3.58</v>
      </c>
      <c r="R78" s="2">
        <v>4.54</v>
      </c>
      <c r="S78" s="2">
        <v>5.0199999999999996</v>
      </c>
      <c r="T78" s="2">
        <v>5.69</v>
      </c>
      <c r="U78" s="2"/>
    </row>
    <row r="79" spans="2:21" x14ac:dyDescent="0.2">
      <c r="D79" s="1">
        <v>64</v>
      </c>
      <c r="E79" s="1">
        <v>1</v>
      </c>
      <c r="F79" s="1">
        <f t="shared" si="8"/>
        <v>64</v>
      </c>
      <c r="G79" s="1">
        <v>16</v>
      </c>
      <c r="H79" s="1">
        <v>16</v>
      </c>
      <c r="I79" s="1">
        <f t="shared" si="9"/>
        <v>480</v>
      </c>
      <c r="J79" s="14">
        <v>2.42</v>
      </c>
      <c r="K79" s="2">
        <v>3.02</v>
      </c>
      <c r="L79" s="2">
        <v>4.72</v>
      </c>
      <c r="M79" s="2">
        <v>1.93</v>
      </c>
      <c r="N79" s="2">
        <v>2.08</v>
      </c>
      <c r="O79" s="2">
        <v>2.11</v>
      </c>
      <c r="P79" s="2">
        <v>3.74</v>
      </c>
      <c r="Q79" s="2">
        <v>1.97</v>
      </c>
      <c r="R79" s="2">
        <v>2.4500000000000002</v>
      </c>
      <c r="S79" s="2">
        <v>2.76</v>
      </c>
      <c r="T79" s="2">
        <v>3.01</v>
      </c>
      <c r="U79" s="2"/>
    </row>
    <row r="80" spans="2:21" x14ac:dyDescent="0.2">
      <c r="D80" s="1">
        <v>128</v>
      </c>
      <c r="E80" s="1">
        <v>1</v>
      </c>
      <c r="F80" s="1">
        <f t="shared" si="8"/>
        <v>128</v>
      </c>
      <c r="G80" s="1">
        <v>16</v>
      </c>
      <c r="H80" s="1">
        <v>16</v>
      </c>
      <c r="I80" s="1">
        <f t="shared" si="9"/>
        <v>480</v>
      </c>
      <c r="J80" s="14">
        <v>1.89</v>
      </c>
      <c r="K80" s="2">
        <v>2.4</v>
      </c>
      <c r="L80" s="2">
        <v>3.51</v>
      </c>
      <c r="M80" s="2">
        <v>1.56</v>
      </c>
      <c r="N80" s="2">
        <v>1.79</v>
      </c>
      <c r="O80" s="2">
        <v>1.64</v>
      </c>
      <c r="P80" s="2">
        <v>2.75</v>
      </c>
      <c r="Q80" s="2">
        <v>1.55</v>
      </c>
      <c r="R80" s="2">
        <v>1.92</v>
      </c>
      <c r="S80" s="2">
        <v>2.15</v>
      </c>
      <c r="T80" s="2">
        <v>2.37</v>
      </c>
      <c r="U80" s="2"/>
    </row>
    <row r="81" spans="3:21" x14ac:dyDescent="0.2">
      <c r="D81" s="9">
        <f>D79</f>
        <v>64</v>
      </c>
      <c r="E81" s="9">
        <v>0</v>
      </c>
      <c r="F81" s="9">
        <f>D81</f>
        <v>64</v>
      </c>
      <c r="G81" s="9">
        <v>16</v>
      </c>
      <c r="H81" s="9">
        <v>16</v>
      </c>
      <c r="I81" s="9">
        <f t="shared" si="9"/>
        <v>480</v>
      </c>
      <c r="J81" s="10">
        <v>2.42</v>
      </c>
      <c r="K81" s="10">
        <v>3.02</v>
      </c>
      <c r="L81" s="10">
        <v>4.72</v>
      </c>
      <c r="M81" s="10">
        <v>1.93</v>
      </c>
      <c r="N81" s="10">
        <v>2.08</v>
      </c>
      <c r="O81" s="10">
        <v>2.11</v>
      </c>
      <c r="P81" s="10">
        <v>3.74</v>
      </c>
      <c r="Q81" s="10">
        <v>1.97</v>
      </c>
      <c r="R81" s="10">
        <v>2.4500000000000002</v>
      </c>
      <c r="S81" s="10">
        <v>2.76</v>
      </c>
      <c r="T81" s="10">
        <v>3.01</v>
      </c>
      <c r="U81" s="10"/>
    </row>
    <row r="82" spans="3:21" x14ac:dyDescent="0.2">
      <c r="C82" s="11" t="s">
        <v>23</v>
      </c>
      <c r="D82" s="7">
        <v>64</v>
      </c>
      <c r="E82" s="7">
        <v>1</v>
      </c>
      <c r="F82" s="7">
        <f t="shared" ref="F82:F89" si="10">D82*E82</f>
        <v>64</v>
      </c>
      <c r="G82" s="7">
        <v>16</v>
      </c>
      <c r="H82" s="7">
        <v>16</v>
      </c>
      <c r="I82" s="7">
        <f t="shared" si="9"/>
        <v>480</v>
      </c>
      <c r="J82" s="15">
        <v>2.44</v>
      </c>
      <c r="K82" s="8">
        <v>3.04</v>
      </c>
      <c r="L82" s="8">
        <v>4.5999999999999996</v>
      </c>
      <c r="M82" s="8">
        <v>1.91</v>
      </c>
      <c r="N82" s="8">
        <v>2.08</v>
      </c>
      <c r="O82" s="8">
        <v>2.09</v>
      </c>
      <c r="P82" s="8">
        <v>3.74</v>
      </c>
      <c r="Q82" s="8">
        <v>1.97</v>
      </c>
      <c r="R82" s="8">
        <v>2.5299999999999998</v>
      </c>
      <c r="S82" s="8">
        <v>2.76</v>
      </c>
      <c r="T82" s="8">
        <v>3.03</v>
      </c>
      <c r="U82" s="8"/>
    </row>
    <row r="83" spans="3:21" x14ac:dyDescent="0.2">
      <c r="D83" s="7">
        <v>32</v>
      </c>
      <c r="E83" s="7">
        <v>2</v>
      </c>
      <c r="F83" s="7">
        <f t="shared" si="10"/>
        <v>64</v>
      </c>
      <c r="G83" s="7">
        <v>16</v>
      </c>
      <c r="H83" s="7">
        <v>16</v>
      </c>
      <c r="I83" s="7">
        <f t="shared" si="9"/>
        <v>480</v>
      </c>
      <c r="J83" s="15">
        <v>2.56</v>
      </c>
      <c r="K83" s="8">
        <v>3.93</v>
      </c>
      <c r="L83" s="8">
        <v>6.19</v>
      </c>
      <c r="M83" s="8">
        <v>3.11</v>
      </c>
      <c r="N83" s="8">
        <v>3.45</v>
      </c>
      <c r="O83" s="8">
        <v>3.55</v>
      </c>
      <c r="P83" s="8">
        <v>6.21</v>
      </c>
      <c r="Q83" s="8">
        <v>2.09</v>
      </c>
      <c r="R83" s="8">
        <v>4.88</v>
      </c>
      <c r="S83" s="8">
        <v>3.01</v>
      </c>
      <c r="T83" s="8">
        <v>5.59</v>
      </c>
      <c r="U83" s="8"/>
    </row>
    <row r="84" spans="3:21" x14ac:dyDescent="0.2">
      <c r="D84" s="7">
        <v>16</v>
      </c>
      <c r="E84" s="7">
        <v>4</v>
      </c>
      <c r="F84" s="7">
        <f t="shared" si="10"/>
        <v>64</v>
      </c>
      <c r="G84" s="7">
        <v>16</v>
      </c>
      <c r="H84" s="7">
        <v>16</v>
      </c>
      <c r="I84" s="7">
        <f t="shared" si="9"/>
        <v>480</v>
      </c>
      <c r="J84" s="15">
        <v>2.69</v>
      </c>
      <c r="K84" s="8">
        <v>4.87</v>
      </c>
      <c r="L84" s="8">
        <v>8.69</v>
      </c>
      <c r="M84" s="8">
        <v>5.0199999999999996</v>
      </c>
      <c r="N84" s="8">
        <v>5.42</v>
      </c>
      <c r="O84" s="8">
        <v>5.62</v>
      </c>
      <c r="P84" s="8">
        <v>10.28</v>
      </c>
      <c r="Q84" s="8">
        <v>2.2000000000000002</v>
      </c>
      <c r="R84" s="8">
        <v>9.5299999999999994</v>
      </c>
      <c r="S84" s="8">
        <v>3.13</v>
      </c>
      <c r="T84" s="8">
        <v>8.09</v>
      </c>
      <c r="U84" s="8"/>
    </row>
    <row r="85" spans="3:21" x14ac:dyDescent="0.2">
      <c r="D85" s="7">
        <v>8</v>
      </c>
      <c r="E85" s="7">
        <v>8</v>
      </c>
      <c r="F85" s="7">
        <f t="shared" si="10"/>
        <v>64</v>
      </c>
      <c r="G85" s="7">
        <v>16</v>
      </c>
      <c r="H85" s="7">
        <v>16</v>
      </c>
      <c r="I85" s="7">
        <f t="shared" si="9"/>
        <v>480</v>
      </c>
      <c r="J85" s="15">
        <v>2.86</v>
      </c>
      <c r="K85" s="8">
        <v>5.45</v>
      </c>
      <c r="L85" s="8">
        <v>9.5</v>
      </c>
      <c r="M85" s="8">
        <v>9.07</v>
      </c>
      <c r="N85" s="8">
        <v>10.029999999999999</v>
      </c>
      <c r="O85" s="8">
        <v>10.199999999999999</v>
      </c>
      <c r="P85" s="8">
        <v>19.14</v>
      </c>
      <c r="Q85" s="8">
        <v>2.25</v>
      </c>
      <c r="R85" s="8">
        <v>19.73</v>
      </c>
      <c r="S85" s="8">
        <v>3.3</v>
      </c>
      <c r="T85" s="8">
        <v>13.28</v>
      </c>
      <c r="U85" s="8"/>
    </row>
    <row r="86" spans="3:21" x14ac:dyDescent="0.2">
      <c r="D86" s="7">
        <v>4</v>
      </c>
      <c r="E86" s="7">
        <v>16</v>
      </c>
      <c r="F86" s="7">
        <f t="shared" si="10"/>
        <v>64</v>
      </c>
      <c r="G86" s="7">
        <v>16</v>
      </c>
      <c r="H86" s="7">
        <v>16</v>
      </c>
      <c r="I86" s="7">
        <f t="shared" si="9"/>
        <v>480</v>
      </c>
      <c r="J86" s="15">
        <v>3.2</v>
      </c>
      <c r="K86" s="8">
        <v>6.86</v>
      </c>
      <c r="L86" s="8">
        <v>12.29</v>
      </c>
      <c r="M86" s="8">
        <v>17.309999999999999</v>
      </c>
      <c r="N86" s="8">
        <v>18.5</v>
      </c>
      <c r="O86" s="8">
        <v>19.54</v>
      </c>
      <c r="P86" s="8">
        <v>36.909999999999997</v>
      </c>
      <c r="Q86" s="8">
        <v>2.69</v>
      </c>
      <c r="R86" s="8">
        <v>40.81</v>
      </c>
      <c r="S86" s="8">
        <v>4.13</v>
      </c>
      <c r="T86" s="8">
        <v>25.08</v>
      </c>
      <c r="U86" s="8"/>
    </row>
    <row r="87" spans="3:21" x14ac:dyDescent="0.2">
      <c r="C87" s="11" t="s">
        <v>16</v>
      </c>
      <c r="D87" s="7">
        <v>32</v>
      </c>
      <c r="E87" s="7">
        <v>2</v>
      </c>
      <c r="F87" s="7">
        <f t="shared" si="10"/>
        <v>64</v>
      </c>
      <c r="G87" s="7">
        <v>16</v>
      </c>
      <c r="H87" s="7">
        <v>16</v>
      </c>
      <c r="I87" s="7">
        <f t="shared" si="9"/>
        <v>480</v>
      </c>
      <c r="J87" s="15">
        <v>2.64</v>
      </c>
      <c r="K87" s="8">
        <v>4.03</v>
      </c>
      <c r="L87" s="8">
        <v>6.21</v>
      </c>
      <c r="M87" s="8">
        <v>3.12</v>
      </c>
      <c r="N87" s="8">
        <v>3.43</v>
      </c>
      <c r="O87" s="8">
        <v>3.55</v>
      </c>
      <c r="P87" s="8">
        <v>6.14</v>
      </c>
      <c r="Q87" s="8">
        <v>2.14</v>
      </c>
      <c r="R87" s="8">
        <v>4.95</v>
      </c>
      <c r="S87" s="8">
        <v>3.16</v>
      </c>
      <c r="T87" s="8">
        <v>5.59</v>
      </c>
      <c r="U87" s="8"/>
    </row>
    <row r="88" spans="3:21" x14ac:dyDescent="0.2">
      <c r="C88" s="11" t="s">
        <v>18</v>
      </c>
      <c r="D88" s="7">
        <v>32</v>
      </c>
      <c r="E88" s="7">
        <v>2</v>
      </c>
      <c r="F88" s="7">
        <f t="shared" si="10"/>
        <v>64</v>
      </c>
      <c r="G88" s="7">
        <v>16</v>
      </c>
      <c r="H88" s="7">
        <v>16</v>
      </c>
      <c r="I88" s="7">
        <f t="shared" si="9"/>
        <v>480</v>
      </c>
      <c r="J88" s="15">
        <v>2.5299999999999998</v>
      </c>
      <c r="K88" s="8">
        <v>3.93</v>
      </c>
      <c r="L88" s="8">
        <v>6.24</v>
      </c>
      <c r="M88" s="8">
        <v>3.13</v>
      </c>
      <c r="N88" s="8">
        <v>3.43</v>
      </c>
      <c r="O88" s="8">
        <v>3.51</v>
      </c>
      <c r="P88" s="8">
        <v>6.21</v>
      </c>
      <c r="Q88" s="8">
        <v>2.09</v>
      </c>
      <c r="R88" s="8">
        <v>4.91</v>
      </c>
      <c r="S88" s="8">
        <v>3.03</v>
      </c>
      <c r="T88" s="8">
        <v>5.6</v>
      </c>
      <c r="U88" s="8"/>
    </row>
    <row r="89" spans="3:21" x14ac:dyDescent="0.2">
      <c r="C89" s="11" t="s">
        <v>17</v>
      </c>
      <c r="D89" s="7">
        <v>32</v>
      </c>
      <c r="E89" s="7">
        <v>2</v>
      </c>
      <c r="F89" s="7">
        <f t="shared" si="10"/>
        <v>64</v>
      </c>
      <c r="G89" s="7">
        <v>16</v>
      </c>
      <c r="H89" s="7">
        <v>16</v>
      </c>
      <c r="I89" s="7">
        <f t="shared" si="9"/>
        <v>480</v>
      </c>
      <c r="J89" s="15">
        <v>2.4300000000000002</v>
      </c>
      <c r="K89" s="8">
        <v>3.73</v>
      </c>
      <c r="L89" s="8">
        <v>6.26</v>
      </c>
      <c r="M89" s="8">
        <v>3.11</v>
      </c>
      <c r="N89" s="8">
        <v>3.37</v>
      </c>
      <c r="O89" s="8">
        <v>3.54</v>
      </c>
      <c r="P89" s="8">
        <v>6.13</v>
      </c>
      <c r="Q89" s="8">
        <v>1.99</v>
      </c>
      <c r="R89" s="8">
        <v>5.27</v>
      </c>
      <c r="S89" s="8">
        <v>2.87</v>
      </c>
      <c r="T89" s="8">
        <v>5.58</v>
      </c>
      <c r="U89" s="8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2021-12-30T00:27:34Z</dcterms:created>
  <dcterms:modified xsi:type="dcterms:W3CDTF">2022-01-19T23:52:00Z</dcterms:modified>
</cp:coreProperties>
</file>